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65" windowWidth="16260" windowHeight="571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D11" i="1" l="1"/>
  <c r="BD22" i="1" l="1"/>
  <c r="BE22" i="1"/>
  <c r="BD17" i="1" l="1"/>
  <c r="BE17" i="1"/>
  <c r="BD13" i="1" l="1"/>
  <c r="BD12" i="1" l="1"/>
  <c r="BE13" i="1"/>
  <c r="BE12" i="1"/>
  <c r="BD9" i="1" l="1"/>
  <c r="BD8" i="1"/>
  <c r="BE9" i="1"/>
  <c r="BE8" i="1"/>
  <c r="BE21" i="1"/>
  <c r="BE20" i="1"/>
  <c r="BD21" i="1"/>
  <c r="BD20" i="1"/>
  <c r="BE16" i="1"/>
  <c r="BD16" i="1"/>
  <c r="BE15" i="1"/>
  <c r="BD15" i="1"/>
  <c r="BE11" i="1"/>
  <c r="BD7" i="1" l="1"/>
  <c r="BE7" i="1" l="1"/>
</calcChain>
</file>

<file path=xl/sharedStrings.xml><?xml version="1.0" encoding="utf-8"?>
<sst xmlns="http://schemas.openxmlformats.org/spreadsheetml/2006/main" count="97" uniqueCount="65">
  <si>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</si>
  <si>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</si>
  <si>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</si>
  <si>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</si>
  <si>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</si>
  <si>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</si>
  <si>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</si>
  <si>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</si>
  <si>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май</t>
  </si>
  <si>
    <t>июнь</t>
  </si>
  <si>
    <t>каникулы</t>
  </si>
  <si>
    <t>Учебная практика</t>
  </si>
  <si>
    <t>Производственная практика</t>
  </si>
  <si>
    <t>ПА</t>
  </si>
  <si>
    <t>ГИА</t>
  </si>
  <si>
    <t>Каникулы</t>
  </si>
  <si>
    <t>Промежуточная, итоговая аттестация</t>
  </si>
  <si>
    <t>Всего часов учебной практики</t>
  </si>
  <si>
    <t>Всего часов производствен ной практики</t>
  </si>
  <si>
    <t>1 сентября</t>
  </si>
  <si>
    <t>12 января</t>
  </si>
  <si>
    <t>апрель</t>
  </si>
  <si>
    <t>Сводный календарный график учебного процесса ГБПОУ  КК "Новопокровский многоотраслевой техникум" на  2023 - 2024 учебный год</t>
  </si>
  <si>
    <t>4 сентября</t>
  </si>
  <si>
    <t>11 сентября</t>
  </si>
  <si>
    <t>18 сентября</t>
  </si>
  <si>
    <t>25 сентября</t>
  </si>
  <si>
    <t>2 октября</t>
  </si>
  <si>
    <t>9 октября</t>
  </si>
  <si>
    <t>16 октября</t>
  </si>
  <si>
    <t>23 октября</t>
  </si>
  <si>
    <t>30 октября</t>
  </si>
  <si>
    <t>6 ноября</t>
  </si>
  <si>
    <t>13 ноября</t>
  </si>
  <si>
    <t>20 ноября</t>
  </si>
  <si>
    <t>27 ноября</t>
  </si>
  <si>
    <t>4 декабря</t>
  </si>
  <si>
    <t>11 декабря</t>
  </si>
  <si>
    <t>18 декабря</t>
  </si>
  <si>
    <t>15 января</t>
  </si>
  <si>
    <t>22 января</t>
  </si>
  <si>
    <t>29 января</t>
  </si>
  <si>
    <t>5 февраля</t>
  </si>
  <si>
    <t>12февраля</t>
  </si>
  <si>
    <t>19 февраля</t>
  </si>
  <si>
    <t>26 февраля</t>
  </si>
  <si>
    <t>4 марта</t>
  </si>
  <si>
    <t>11 марта</t>
  </si>
  <si>
    <t>18 марта</t>
  </si>
  <si>
    <t>25 марта</t>
  </si>
  <si>
    <t>1 апреля</t>
  </si>
  <si>
    <t>8 апреля</t>
  </si>
  <si>
    <t>15 апреля</t>
  </si>
  <si>
    <t>22 апреля</t>
  </si>
  <si>
    <t>29 апреля</t>
  </si>
  <si>
    <t>6 мая</t>
  </si>
  <si>
    <t>13 мая</t>
  </si>
  <si>
    <t>20 мая</t>
  </si>
  <si>
    <t>27 мая</t>
  </si>
  <si>
    <t>3 июня</t>
  </si>
  <si>
    <t>10 июня</t>
  </si>
  <si>
    <t>17 июня</t>
  </si>
  <si>
    <t>25 июня</t>
  </si>
  <si>
    <t>с 25 декабря по 28 декабря</t>
  </si>
  <si>
    <t xml:space="preserve">15-20 марта ПА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</si>
</sst>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4" fillId="0" borderId="0" xfId="0" applyFont="1"/>
    <xf numFmtId="0" fontId="0" fillId="0" borderId="3" xfId="0" applyFont="1" applyBorder="1"/>
    <xf numFmtId="0" fontId="1" fillId="2" borderId="1" xfId="0" applyFont="1" applyFill="1" applyBorder="1"/>
    <xf numFmtId="0" fontId="0" fillId="3" borderId="1" xfId="0" applyFont="1" applyFill="1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2" borderId="1" xfId="0" applyFont="1" applyFill="1" applyBorder="1"/>
    <xf numFmtId="0" fontId="3" fillId="4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ont="1" applyFill="1" applyBorder="1"/>
    <xf numFmtId="0" fontId="7" fillId="3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Fill="1" applyBorder="1"/>
    <xf numFmtId="0" fontId="0" fillId="0" borderId="0" xfId="0" applyBorder="1"/>
    <xf numFmtId="0" fontId="1" fillId="0" borderId="0" xfId="0" applyFont="1"/>
    <xf numFmtId="0" fontId="8" fillId="0" borderId="6" xfId="0" applyFont="1" applyFill="1" applyBorder="1" applyAlignment="1">
      <alignment horizontal="center" textRotation="90"/>
    </xf>
    <xf numFmtId="0" fontId="8" fillId="0" borderId="5" xfId="0" applyFont="1" applyFill="1" applyBorder="1" applyAlignment="1">
      <alignment horizontal="center" textRotation="90"/>
    </xf>
    <xf numFmtId="0" fontId="8" fillId="0" borderId="2" xfId="0" applyFont="1" applyFill="1" applyBorder="1" applyAlignment="1">
      <alignment horizontal="center" textRotation="90"/>
    </xf>
    <xf numFmtId="0" fontId="8" fillId="2" borderId="1" xfId="0" applyFont="1" applyFill="1" applyBorder="1"/>
    <xf numFmtId="0" fontId="0" fillId="4" borderId="0" xfId="0" applyFill="1"/>
    <xf numFmtId="0" fontId="9" fillId="4" borderId="1" xfId="0" applyFont="1" applyFill="1" applyBorder="1"/>
    <xf numFmtId="0" fontId="0" fillId="4" borderId="1" xfId="0" applyFont="1" applyFill="1" applyBorder="1"/>
    <xf numFmtId="0" fontId="8" fillId="4" borderId="1" xfId="0" applyFont="1" applyFill="1" applyBorder="1"/>
    <xf numFmtId="0" fontId="8" fillId="0" borderId="1" xfId="0" applyFont="1" applyBorder="1"/>
    <xf numFmtId="0" fontId="0" fillId="2" borderId="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textRotation="90"/>
    </xf>
    <xf numFmtId="0" fontId="6" fillId="0" borderId="9" xfId="0" applyFont="1" applyBorder="1" applyAlignment="1">
      <alignment horizontal="center"/>
    </xf>
    <xf numFmtId="0" fontId="1" fillId="4" borderId="1" xfId="0" applyFont="1" applyFill="1" applyBorder="1"/>
    <xf numFmtId="0" fontId="8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10" fillId="4" borderId="1" xfId="0" applyFont="1" applyFill="1" applyBorder="1"/>
    <xf numFmtId="0" fontId="9" fillId="4" borderId="1" xfId="0" applyFont="1" applyFill="1" applyBorder="1" applyAlignment="1">
      <alignment horizontal="right"/>
    </xf>
    <xf numFmtId="1" fontId="1" fillId="0" borderId="1" xfId="0" applyNumberFormat="1" applyFont="1" applyBorder="1"/>
    <xf numFmtId="0" fontId="0" fillId="2" borderId="3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8" fillId="0" borderId="12" xfId="0" applyFont="1" applyBorder="1" applyAlignment="1">
      <alignment horizontal="center" textRotation="90"/>
    </xf>
    <xf numFmtId="0" fontId="8" fillId="0" borderId="13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8" fillId="0" borderId="15" xfId="0" applyFont="1" applyBorder="1" applyAlignment="1">
      <alignment horizontal="center" textRotation="90"/>
    </xf>
    <xf numFmtId="0" fontId="8" fillId="0" borderId="6" xfId="0" applyFont="1" applyBorder="1" applyAlignment="1">
      <alignment horizontal="center" textRotation="90"/>
    </xf>
    <xf numFmtId="0" fontId="8" fillId="0" borderId="5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textRotation="90"/>
    </xf>
    <xf numFmtId="0" fontId="8" fillId="2" borderId="6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/>
    </xf>
    <xf numFmtId="0" fontId="8" fillId="2" borderId="13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8" fillId="2" borderId="14" xfId="0" applyFont="1" applyFill="1" applyBorder="1" applyAlignment="1">
      <alignment horizontal="center" textRotation="90"/>
    </xf>
    <xf numFmtId="0" fontId="8" fillId="2" borderId="4" xfId="0" applyFont="1" applyFill="1" applyBorder="1" applyAlignment="1">
      <alignment horizontal="center" textRotation="90"/>
    </xf>
    <xf numFmtId="0" fontId="8" fillId="2" borderId="15" xfId="0" applyFont="1" applyFill="1" applyBorder="1" applyAlignment="1">
      <alignment horizontal="center" textRotation="90"/>
    </xf>
    <xf numFmtId="0" fontId="8" fillId="2" borderId="6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textRotation="90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6" xfId="0" applyFont="1" applyFill="1" applyBorder="1" applyAlignment="1">
      <alignment horizontal="center" textRotation="90"/>
    </xf>
    <xf numFmtId="0" fontId="8" fillId="0" borderId="5" xfId="0" applyFont="1" applyFill="1" applyBorder="1" applyAlignment="1">
      <alignment horizontal="center" textRotation="90"/>
    </xf>
    <xf numFmtId="0" fontId="8" fillId="0" borderId="2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tabSelected="1" zoomScale="110" zoomScaleNormal="110" workbookViewId="0">
      <selection activeCell="V3" sqref="V3:V6"/>
    </sheetView>
  </sheetViews>
  <sheetFormatPr defaultRowHeight="15" x14ac:dyDescent="0.25"/>
  <cols>
    <col min="1" max="1" width="7.28515625" customWidth="1"/>
    <col min="2" max="2" width="3.7109375" bestFit="1" customWidth="1"/>
    <col min="3" max="3" width="4" customWidth="1"/>
    <col min="4" max="5" width="3.28515625" bestFit="1" customWidth="1"/>
    <col min="6" max="6" width="3.28515625" customWidth="1"/>
    <col min="7" max="7" width="3.85546875" customWidth="1"/>
    <col min="8" max="8" width="4.28515625" customWidth="1"/>
    <col min="9" max="9" width="4.5703125" customWidth="1"/>
    <col min="10" max="10" width="3.28515625" bestFit="1" customWidth="1"/>
    <col min="11" max="11" width="3.7109375" bestFit="1" customWidth="1"/>
    <col min="12" max="12" width="3.7109375" customWidth="1"/>
    <col min="13" max="13" width="3.85546875" customWidth="1"/>
    <col min="14" max="17" width="3.28515625" bestFit="1" customWidth="1"/>
    <col min="18" max="18" width="4.140625" customWidth="1"/>
    <col min="19" max="19" width="4.5703125" customWidth="1"/>
    <col min="20" max="22" width="3.28515625" bestFit="1" customWidth="1"/>
    <col min="23" max="24" width="4.7109375" customWidth="1"/>
    <col min="25" max="25" width="2.140625" customWidth="1"/>
    <col min="26" max="27" width="3" customWidth="1"/>
    <col min="28" max="28" width="3.28515625" bestFit="1" customWidth="1"/>
    <col min="29" max="29" width="3" customWidth="1"/>
    <col min="30" max="31" width="3.42578125" customWidth="1"/>
    <col min="32" max="32" width="3.7109375" customWidth="1"/>
    <col min="33" max="34" width="3.28515625" bestFit="1" customWidth="1"/>
    <col min="35" max="35" width="2.85546875" customWidth="1"/>
    <col min="36" max="38" width="4.85546875" customWidth="1"/>
    <col min="39" max="40" width="4.7109375" customWidth="1"/>
    <col min="41" max="41" width="4.5703125" customWidth="1"/>
    <col min="42" max="42" width="5.42578125" customWidth="1"/>
    <col min="43" max="43" width="2.85546875" customWidth="1"/>
    <col min="44" max="45" width="3.28515625" customWidth="1"/>
    <col min="46" max="46" width="3" customWidth="1"/>
    <col min="47" max="47" width="6.140625" customWidth="1"/>
    <col min="48" max="48" width="3.28515625" customWidth="1"/>
    <col min="49" max="49" width="3" customWidth="1"/>
    <col min="50" max="50" width="7.140625" bestFit="1" customWidth="1"/>
    <col min="51" max="51" width="4.5703125" customWidth="1"/>
    <col min="52" max="52" width="4.140625" customWidth="1"/>
    <col min="53" max="53" width="5.5703125" bestFit="1" customWidth="1"/>
    <col min="54" max="54" width="5.5703125" customWidth="1"/>
    <col min="55" max="55" width="7.140625" bestFit="1" customWidth="1"/>
    <col min="56" max="56" width="8.5703125" customWidth="1"/>
    <col min="57" max="57" width="7.7109375" customWidth="1"/>
  </cols>
  <sheetData>
    <row r="1" spans="1:57" ht="21.75" thickBot="1" x14ac:dyDescent="0.4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</row>
    <row r="2" spans="1:57" ht="64.5" customHeight="1" thickBot="1" x14ac:dyDescent="0.3">
      <c r="A2" s="4"/>
      <c r="B2" s="93" t="s">
        <v>1</v>
      </c>
      <c r="C2" s="94"/>
      <c r="D2" s="94"/>
      <c r="E2" s="94"/>
      <c r="F2" s="94"/>
      <c r="G2" s="95"/>
      <c r="H2" s="34"/>
      <c r="I2" s="93" t="s">
        <v>2</v>
      </c>
      <c r="J2" s="94"/>
      <c r="K2" s="94"/>
      <c r="L2" s="94"/>
      <c r="M2" s="95"/>
      <c r="N2" s="93" t="s">
        <v>3</v>
      </c>
      <c r="O2" s="94"/>
      <c r="P2" s="94"/>
      <c r="Q2" s="94"/>
      <c r="R2" s="94"/>
      <c r="S2" s="95"/>
      <c r="T2" s="93" t="s">
        <v>4</v>
      </c>
      <c r="U2" s="94"/>
      <c r="V2" s="94"/>
      <c r="W2" s="95"/>
      <c r="X2" s="93"/>
      <c r="Y2" s="95"/>
      <c r="Z2" s="93" t="s">
        <v>5</v>
      </c>
      <c r="AA2" s="94"/>
      <c r="AB2" s="95"/>
      <c r="AC2" s="93" t="s">
        <v>6</v>
      </c>
      <c r="AD2" s="94"/>
      <c r="AE2" s="94"/>
      <c r="AF2" s="94"/>
      <c r="AG2" s="95"/>
      <c r="AH2" s="93" t="s">
        <v>7</v>
      </c>
      <c r="AI2" s="94"/>
      <c r="AJ2" s="94"/>
      <c r="AK2" s="94"/>
      <c r="AL2" s="94"/>
      <c r="AM2" s="94"/>
      <c r="AN2" s="94"/>
      <c r="AO2" s="95"/>
      <c r="AP2" s="93" t="s">
        <v>21</v>
      </c>
      <c r="AQ2" s="94"/>
      <c r="AR2" s="94"/>
      <c r="AS2" s="95"/>
      <c r="AT2" s="93" t="s">
        <v>8</v>
      </c>
      <c r="AU2" s="94"/>
      <c r="AV2" s="94"/>
      <c r="AW2" s="94"/>
      <c r="AX2" s="94"/>
      <c r="AY2" s="38"/>
      <c r="AZ2" s="96" t="s">
        <v>9</v>
      </c>
      <c r="BA2" s="96"/>
      <c r="BB2" s="96"/>
      <c r="BC2" s="96"/>
      <c r="BD2" s="65" t="s">
        <v>17</v>
      </c>
      <c r="BE2" s="65" t="s">
        <v>18</v>
      </c>
    </row>
    <row r="3" spans="1:57" ht="63" customHeight="1" x14ac:dyDescent="0.25">
      <c r="A3" s="83" t="s">
        <v>0</v>
      </c>
      <c r="B3" s="59" t="s">
        <v>19</v>
      </c>
      <c r="C3" s="59" t="s">
        <v>23</v>
      </c>
      <c r="D3" s="59" t="s">
        <v>24</v>
      </c>
      <c r="E3" s="59" t="s">
        <v>25</v>
      </c>
      <c r="F3" s="53" t="s">
        <v>26</v>
      </c>
      <c r="G3" s="54"/>
      <c r="H3" s="53" t="s">
        <v>27</v>
      </c>
      <c r="I3" s="54"/>
      <c r="J3" s="59" t="s">
        <v>28</v>
      </c>
      <c r="K3" s="59" t="s">
        <v>29</v>
      </c>
      <c r="L3" s="53" t="s">
        <v>30</v>
      </c>
      <c r="M3" s="54"/>
      <c r="N3" s="59" t="s">
        <v>31</v>
      </c>
      <c r="O3" s="59" t="s">
        <v>32</v>
      </c>
      <c r="P3" s="59" t="s">
        <v>33</v>
      </c>
      <c r="Q3" s="59" t="s">
        <v>34</v>
      </c>
      <c r="R3" s="53" t="s">
        <v>35</v>
      </c>
      <c r="S3" s="54"/>
      <c r="T3" s="59" t="s">
        <v>36</v>
      </c>
      <c r="U3" s="59" t="s">
        <v>37</v>
      </c>
      <c r="V3" s="59" t="s">
        <v>38</v>
      </c>
      <c r="W3" s="62" t="s">
        <v>63</v>
      </c>
      <c r="X3" s="86" t="s">
        <v>10</v>
      </c>
      <c r="Y3" s="87"/>
      <c r="Z3" s="59" t="s">
        <v>20</v>
      </c>
      <c r="AA3" s="59" t="s">
        <v>39</v>
      </c>
      <c r="AB3" s="59" t="s">
        <v>40</v>
      </c>
      <c r="AC3" s="59" t="s">
        <v>41</v>
      </c>
      <c r="AD3" s="59" t="s">
        <v>42</v>
      </c>
      <c r="AE3" s="53" t="s">
        <v>43</v>
      </c>
      <c r="AF3" s="54"/>
      <c r="AG3" s="59" t="s">
        <v>44</v>
      </c>
      <c r="AH3" s="59" t="s">
        <v>45</v>
      </c>
      <c r="AI3" s="80" t="s">
        <v>46</v>
      </c>
      <c r="AJ3" s="80" t="s">
        <v>47</v>
      </c>
      <c r="AK3" s="31"/>
      <c r="AL3" s="74" t="s">
        <v>48</v>
      </c>
      <c r="AM3" s="75"/>
      <c r="AN3" s="74" t="s">
        <v>49</v>
      </c>
      <c r="AO3" s="75"/>
      <c r="AP3" s="59" t="s">
        <v>50</v>
      </c>
      <c r="AQ3" s="59" t="s">
        <v>51</v>
      </c>
      <c r="AR3" s="59" t="s">
        <v>52</v>
      </c>
      <c r="AS3" s="59" t="s">
        <v>53</v>
      </c>
      <c r="AT3" s="59" t="s">
        <v>54</v>
      </c>
      <c r="AU3" s="59" t="s">
        <v>55</v>
      </c>
      <c r="AV3" s="59" t="s">
        <v>56</v>
      </c>
      <c r="AW3" s="59" t="s">
        <v>57</v>
      </c>
      <c r="AX3" s="59" t="s">
        <v>58</v>
      </c>
      <c r="AY3" s="68" t="s">
        <v>59</v>
      </c>
      <c r="AZ3" s="69"/>
      <c r="BA3" s="97" t="s">
        <v>60</v>
      </c>
      <c r="BB3" s="21"/>
      <c r="BC3" s="97" t="s">
        <v>62</v>
      </c>
      <c r="BD3" s="66"/>
      <c r="BE3" s="66"/>
    </row>
    <row r="4" spans="1:57" s="3" customFormat="1" ht="15" customHeight="1" x14ac:dyDescent="0.25">
      <c r="A4" s="84"/>
      <c r="B4" s="60"/>
      <c r="C4" s="60"/>
      <c r="D4" s="60"/>
      <c r="E4" s="60"/>
      <c r="F4" s="55"/>
      <c r="G4" s="56"/>
      <c r="H4" s="55"/>
      <c r="I4" s="56"/>
      <c r="J4" s="60"/>
      <c r="K4" s="60"/>
      <c r="L4" s="55"/>
      <c r="M4" s="56"/>
      <c r="N4" s="60"/>
      <c r="O4" s="60"/>
      <c r="P4" s="60"/>
      <c r="Q4" s="60"/>
      <c r="R4" s="55"/>
      <c r="S4" s="56"/>
      <c r="T4" s="60"/>
      <c r="U4" s="60"/>
      <c r="V4" s="60"/>
      <c r="W4" s="63"/>
      <c r="X4" s="88"/>
      <c r="Y4" s="89"/>
      <c r="Z4" s="60"/>
      <c r="AA4" s="60"/>
      <c r="AB4" s="60"/>
      <c r="AC4" s="60"/>
      <c r="AD4" s="60"/>
      <c r="AE4" s="55"/>
      <c r="AF4" s="56"/>
      <c r="AG4" s="60"/>
      <c r="AH4" s="60"/>
      <c r="AI4" s="81"/>
      <c r="AJ4" s="81"/>
      <c r="AK4" s="32"/>
      <c r="AL4" s="76"/>
      <c r="AM4" s="77"/>
      <c r="AN4" s="76"/>
      <c r="AO4" s="77"/>
      <c r="AP4" s="60"/>
      <c r="AQ4" s="60"/>
      <c r="AR4" s="60"/>
      <c r="AS4" s="60"/>
      <c r="AT4" s="60"/>
      <c r="AU4" s="60"/>
      <c r="AV4" s="60"/>
      <c r="AW4" s="60"/>
      <c r="AX4" s="60"/>
      <c r="AY4" s="70"/>
      <c r="AZ4" s="71"/>
      <c r="BA4" s="98"/>
      <c r="BB4" s="22"/>
      <c r="BC4" s="98"/>
      <c r="BD4" s="66"/>
      <c r="BE4" s="66"/>
    </row>
    <row r="5" spans="1:57" s="3" customFormat="1" x14ac:dyDescent="0.25">
      <c r="A5" s="84"/>
      <c r="B5" s="60"/>
      <c r="C5" s="60"/>
      <c r="D5" s="60"/>
      <c r="E5" s="60"/>
      <c r="F5" s="55"/>
      <c r="G5" s="56"/>
      <c r="H5" s="55"/>
      <c r="I5" s="56"/>
      <c r="J5" s="60"/>
      <c r="K5" s="60"/>
      <c r="L5" s="55"/>
      <c r="M5" s="56"/>
      <c r="N5" s="60"/>
      <c r="O5" s="60"/>
      <c r="P5" s="60"/>
      <c r="Q5" s="60"/>
      <c r="R5" s="55"/>
      <c r="S5" s="56"/>
      <c r="T5" s="60"/>
      <c r="U5" s="60"/>
      <c r="V5" s="60"/>
      <c r="W5" s="63"/>
      <c r="X5" s="88"/>
      <c r="Y5" s="89"/>
      <c r="Z5" s="60"/>
      <c r="AA5" s="60"/>
      <c r="AB5" s="60"/>
      <c r="AC5" s="60"/>
      <c r="AD5" s="60"/>
      <c r="AE5" s="55"/>
      <c r="AF5" s="56"/>
      <c r="AG5" s="60"/>
      <c r="AH5" s="60"/>
      <c r="AI5" s="81"/>
      <c r="AJ5" s="81"/>
      <c r="AK5" s="32"/>
      <c r="AL5" s="76"/>
      <c r="AM5" s="77"/>
      <c r="AN5" s="76"/>
      <c r="AO5" s="77"/>
      <c r="AP5" s="60"/>
      <c r="AQ5" s="60"/>
      <c r="AR5" s="60"/>
      <c r="AS5" s="60"/>
      <c r="AT5" s="60"/>
      <c r="AU5" s="60"/>
      <c r="AV5" s="60"/>
      <c r="AW5" s="60"/>
      <c r="AX5" s="60"/>
      <c r="AY5" s="70"/>
      <c r="AZ5" s="71"/>
      <c r="BA5" s="98"/>
      <c r="BB5" s="22"/>
      <c r="BC5" s="98"/>
      <c r="BD5" s="66"/>
      <c r="BE5" s="66"/>
    </row>
    <row r="6" spans="1:57" s="3" customFormat="1" ht="42.75" customHeight="1" x14ac:dyDescent="0.25">
      <c r="A6" s="85"/>
      <c r="B6" s="61"/>
      <c r="C6" s="61"/>
      <c r="D6" s="61"/>
      <c r="E6" s="61"/>
      <c r="F6" s="57"/>
      <c r="G6" s="58"/>
      <c r="H6" s="57"/>
      <c r="I6" s="58"/>
      <c r="J6" s="61"/>
      <c r="K6" s="61"/>
      <c r="L6" s="57"/>
      <c r="M6" s="58"/>
      <c r="N6" s="61"/>
      <c r="O6" s="61"/>
      <c r="P6" s="61"/>
      <c r="Q6" s="61"/>
      <c r="R6" s="57"/>
      <c r="S6" s="58"/>
      <c r="T6" s="61"/>
      <c r="U6" s="61"/>
      <c r="V6" s="61"/>
      <c r="W6" s="64"/>
      <c r="X6" s="90"/>
      <c r="Y6" s="91"/>
      <c r="Z6" s="61"/>
      <c r="AA6" s="61"/>
      <c r="AB6" s="61"/>
      <c r="AC6" s="61"/>
      <c r="AD6" s="61"/>
      <c r="AE6" s="57"/>
      <c r="AF6" s="58"/>
      <c r="AG6" s="61"/>
      <c r="AH6" s="61"/>
      <c r="AI6" s="82"/>
      <c r="AJ6" s="82"/>
      <c r="AK6" s="33" t="s">
        <v>64</v>
      </c>
      <c r="AL6" s="78"/>
      <c r="AM6" s="79"/>
      <c r="AN6" s="78"/>
      <c r="AO6" s="79"/>
      <c r="AP6" s="61"/>
      <c r="AQ6" s="61"/>
      <c r="AR6" s="61"/>
      <c r="AS6" s="61"/>
      <c r="AT6" s="61"/>
      <c r="AU6" s="61"/>
      <c r="AV6" s="61"/>
      <c r="AW6" s="61"/>
      <c r="AX6" s="61"/>
      <c r="AY6" s="72"/>
      <c r="AZ6" s="73"/>
      <c r="BA6" s="99"/>
      <c r="BB6" s="23" t="s">
        <v>61</v>
      </c>
      <c r="BC6" s="99"/>
      <c r="BD6" s="67"/>
      <c r="BE6" s="67"/>
    </row>
    <row r="7" spans="1:57" s="3" customFormat="1" x14ac:dyDescent="0.25">
      <c r="A7" s="7">
        <v>263</v>
      </c>
      <c r="B7" s="26">
        <v>12</v>
      </c>
      <c r="C7" s="26">
        <v>18</v>
      </c>
      <c r="D7" s="26">
        <v>18</v>
      </c>
      <c r="E7" s="26">
        <v>18</v>
      </c>
      <c r="F7" s="47">
        <v>18</v>
      </c>
      <c r="G7" s="48"/>
      <c r="H7" s="47">
        <v>18</v>
      </c>
      <c r="I7" s="48"/>
      <c r="J7" s="26">
        <v>18</v>
      </c>
      <c r="K7" s="26">
        <v>18</v>
      </c>
      <c r="L7" s="47">
        <v>18</v>
      </c>
      <c r="M7" s="48"/>
      <c r="N7" s="26">
        <v>18</v>
      </c>
      <c r="O7" s="26">
        <v>18</v>
      </c>
      <c r="P7" s="26">
        <v>18</v>
      </c>
      <c r="Q7" s="26">
        <v>18</v>
      </c>
      <c r="R7" s="26">
        <v>24</v>
      </c>
      <c r="S7" s="24">
        <v>12</v>
      </c>
      <c r="T7" s="24">
        <v>36</v>
      </c>
      <c r="U7" s="24">
        <v>36</v>
      </c>
      <c r="V7" s="24">
        <v>36</v>
      </c>
      <c r="W7" s="24">
        <v>24</v>
      </c>
      <c r="X7" s="6"/>
      <c r="Y7" s="6"/>
      <c r="Z7" s="35">
        <v>6</v>
      </c>
      <c r="AA7" s="35">
        <v>6</v>
      </c>
      <c r="AB7" s="35">
        <v>6</v>
      </c>
      <c r="AC7" s="35">
        <v>6</v>
      </c>
      <c r="AD7" s="35">
        <v>18</v>
      </c>
      <c r="AE7" s="45">
        <v>18</v>
      </c>
      <c r="AF7" s="46"/>
      <c r="AG7" s="35">
        <v>18</v>
      </c>
      <c r="AH7" s="35">
        <v>24</v>
      </c>
      <c r="AI7" s="35">
        <v>24</v>
      </c>
      <c r="AJ7" s="35">
        <v>18</v>
      </c>
      <c r="AK7" s="10" t="s">
        <v>13</v>
      </c>
      <c r="AL7" s="43">
        <v>18</v>
      </c>
      <c r="AM7" s="44"/>
      <c r="AN7" s="43">
        <v>36</v>
      </c>
      <c r="AO7" s="44"/>
      <c r="AP7" s="10">
        <v>36</v>
      </c>
      <c r="AQ7" s="10">
        <v>36</v>
      </c>
      <c r="AR7" s="10">
        <v>36</v>
      </c>
      <c r="AS7" s="10">
        <v>36</v>
      </c>
      <c r="AT7" s="10">
        <v>36</v>
      </c>
      <c r="AU7" s="10">
        <v>36</v>
      </c>
      <c r="AV7" s="10">
        <v>36</v>
      </c>
      <c r="AW7" s="10">
        <v>36</v>
      </c>
      <c r="AX7" s="10">
        <v>36</v>
      </c>
      <c r="AY7" s="10"/>
      <c r="AZ7" s="10">
        <v>18</v>
      </c>
      <c r="BA7" s="5" t="s">
        <v>13</v>
      </c>
      <c r="BB7" s="5" t="s">
        <v>14</v>
      </c>
      <c r="BC7" s="5" t="s">
        <v>14</v>
      </c>
      <c r="BD7" s="42">
        <f>SUM(B7+C7+D7+E7+F7+H7+J7+K7+L7+N7+O7+P7+Q7+R7+Z7+AA7+AB7+AC7+AD7+AE7+AG7+AH7+AI7+AJ7)</f>
        <v>396</v>
      </c>
      <c r="BE7" s="5">
        <f>SUM(S7+T7+U7+V7+W7+AL7+AN7+AP7+AQ7+AR7+AS7+AT7+AU7+AV7+AW7+AX7+AZ7)</f>
        <v>540</v>
      </c>
    </row>
    <row r="8" spans="1:57" x14ac:dyDescent="0.25">
      <c r="A8" s="7">
        <v>264</v>
      </c>
      <c r="B8" s="10"/>
      <c r="C8" s="35">
        <v>6</v>
      </c>
      <c r="D8" s="35">
        <v>6</v>
      </c>
      <c r="E8" s="35">
        <v>6</v>
      </c>
      <c r="F8" s="45">
        <v>6</v>
      </c>
      <c r="G8" s="46"/>
      <c r="H8" s="47">
        <v>6</v>
      </c>
      <c r="I8" s="48"/>
      <c r="J8" s="26">
        <v>6</v>
      </c>
      <c r="K8" s="26">
        <v>6</v>
      </c>
      <c r="L8" s="47">
        <v>6</v>
      </c>
      <c r="M8" s="48"/>
      <c r="N8" s="26">
        <v>6</v>
      </c>
      <c r="O8" s="12"/>
      <c r="P8" s="26">
        <v>6</v>
      </c>
      <c r="Q8" s="12"/>
      <c r="R8" s="47">
        <v>6</v>
      </c>
      <c r="S8" s="48"/>
      <c r="T8" s="12"/>
      <c r="U8" s="28">
        <v>6</v>
      </c>
      <c r="V8" s="12"/>
      <c r="W8" s="5" t="s">
        <v>13</v>
      </c>
      <c r="X8" s="6"/>
      <c r="Y8" s="6"/>
      <c r="Z8" s="5"/>
      <c r="AA8" s="35">
        <v>12</v>
      </c>
      <c r="AB8" s="35">
        <v>12</v>
      </c>
      <c r="AC8" s="35">
        <v>12</v>
      </c>
      <c r="AD8" s="35">
        <v>12</v>
      </c>
      <c r="AE8" s="45">
        <v>12</v>
      </c>
      <c r="AF8" s="46"/>
      <c r="AG8" s="35">
        <v>12</v>
      </c>
      <c r="AH8" s="35">
        <v>12</v>
      </c>
      <c r="AI8" s="35">
        <v>12</v>
      </c>
      <c r="AJ8" s="35">
        <v>12</v>
      </c>
      <c r="AK8" s="10"/>
      <c r="AL8" s="45">
        <v>12</v>
      </c>
      <c r="AM8" s="46"/>
      <c r="AN8" s="45">
        <v>12</v>
      </c>
      <c r="AO8" s="46"/>
      <c r="AP8" s="35">
        <v>12</v>
      </c>
      <c r="AQ8" s="35">
        <v>12</v>
      </c>
      <c r="AR8" s="35">
        <v>12</v>
      </c>
      <c r="AS8" s="35">
        <v>12</v>
      </c>
      <c r="AT8" s="35">
        <v>12</v>
      </c>
      <c r="AU8" s="35">
        <v>12</v>
      </c>
      <c r="AV8" s="35">
        <v>12</v>
      </c>
      <c r="AW8" s="35">
        <v>12</v>
      </c>
      <c r="AX8" s="35">
        <v>12</v>
      </c>
      <c r="AY8" s="35">
        <v>12</v>
      </c>
      <c r="AZ8" s="10">
        <v>12</v>
      </c>
      <c r="BA8" s="10">
        <v>36</v>
      </c>
      <c r="BB8" s="10">
        <v>24</v>
      </c>
      <c r="BC8" s="5" t="s">
        <v>13</v>
      </c>
      <c r="BD8" s="7">
        <f>SUM(C8+D8+E8+F8+H8+J8+K8+L8+N8+P8+R8+U8+AA8+AB8+AC8+AD8+AE8+AG8+AH8+AI8+AJ8+AL8+AN8+AP8+AQ8+AR8+AS8+AT8+AU8+AV8+AW8+AX8+AY8)</f>
        <v>324</v>
      </c>
      <c r="BE8" s="7">
        <f>SUM(AZ8:BB8)</f>
        <v>72</v>
      </c>
    </row>
    <row r="9" spans="1:57" x14ac:dyDescent="0.25">
      <c r="A9" s="7">
        <v>265</v>
      </c>
      <c r="B9" s="10"/>
      <c r="C9" s="35">
        <v>6</v>
      </c>
      <c r="D9" s="35">
        <v>6</v>
      </c>
      <c r="E9" s="35">
        <v>6</v>
      </c>
      <c r="F9" s="45">
        <v>6</v>
      </c>
      <c r="G9" s="46"/>
      <c r="H9" s="45">
        <v>6</v>
      </c>
      <c r="I9" s="46"/>
      <c r="J9" s="35">
        <v>6</v>
      </c>
      <c r="K9" s="35">
        <v>6</v>
      </c>
      <c r="L9" s="45">
        <v>6</v>
      </c>
      <c r="M9" s="46"/>
      <c r="N9" s="35">
        <v>6</v>
      </c>
      <c r="O9" s="10"/>
      <c r="P9" s="35">
        <v>6</v>
      </c>
      <c r="Q9" s="10"/>
      <c r="R9" s="45">
        <v>6</v>
      </c>
      <c r="S9" s="46"/>
      <c r="T9" s="10"/>
      <c r="U9" s="27">
        <v>6</v>
      </c>
      <c r="V9" s="10"/>
      <c r="W9" s="10" t="s">
        <v>13</v>
      </c>
      <c r="X9" s="6"/>
      <c r="Y9" s="6"/>
      <c r="Z9" s="10"/>
      <c r="AA9" s="35">
        <v>12</v>
      </c>
      <c r="AB9" s="35">
        <v>12</v>
      </c>
      <c r="AC9" s="35">
        <v>12</v>
      </c>
      <c r="AD9" s="35">
        <v>12</v>
      </c>
      <c r="AE9" s="45">
        <v>12</v>
      </c>
      <c r="AF9" s="46"/>
      <c r="AG9" s="35">
        <v>12</v>
      </c>
      <c r="AH9" s="35">
        <v>12</v>
      </c>
      <c r="AI9" s="35">
        <v>12</v>
      </c>
      <c r="AJ9" s="35">
        <v>12</v>
      </c>
      <c r="AK9" s="10"/>
      <c r="AL9" s="45">
        <v>12</v>
      </c>
      <c r="AM9" s="46"/>
      <c r="AN9" s="45">
        <v>12</v>
      </c>
      <c r="AO9" s="46"/>
      <c r="AP9" s="35">
        <v>12</v>
      </c>
      <c r="AQ9" s="35">
        <v>12</v>
      </c>
      <c r="AR9" s="35">
        <v>12</v>
      </c>
      <c r="AS9" s="35">
        <v>12</v>
      </c>
      <c r="AT9" s="35">
        <v>12</v>
      </c>
      <c r="AU9" s="35">
        <v>12</v>
      </c>
      <c r="AV9" s="35">
        <v>12</v>
      </c>
      <c r="AW9" s="35">
        <v>12</v>
      </c>
      <c r="AX9" s="35">
        <v>12</v>
      </c>
      <c r="AY9" s="35">
        <v>12</v>
      </c>
      <c r="AZ9" s="10">
        <v>12</v>
      </c>
      <c r="BA9" s="10">
        <v>36</v>
      </c>
      <c r="BB9" s="10">
        <v>24</v>
      </c>
      <c r="BC9" s="5" t="s">
        <v>13</v>
      </c>
      <c r="BD9" s="7">
        <f>SUM(C9+D9+E9+F9+H9+J9+K9+L9+N9+P9+R9+U9+AA9+AB9+AC9+AD9+AE9+AG9+AH9+AI9+AJ9+AL9+AN9+AP9+AQ9+AR9+AS9+AT9+AU9+AV9+AW9+AX9+AY9)</f>
        <v>324</v>
      </c>
      <c r="BE9" s="7">
        <f>SUM(AZ9:BB9)</f>
        <v>72</v>
      </c>
    </row>
    <row r="10" spans="1:57" x14ac:dyDescent="0.25">
      <c r="A10" s="7">
        <v>266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10"/>
      <c r="AB10" s="10"/>
      <c r="AC10" s="10"/>
      <c r="AD10" s="10"/>
      <c r="AE10" s="43"/>
      <c r="AF10" s="44"/>
      <c r="AG10" s="10"/>
      <c r="AH10" s="10"/>
      <c r="AI10" s="10"/>
      <c r="AJ10" s="10"/>
      <c r="AK10" s="10"/>
      <c r="AL10" s="10"/>
      <c r="AM10" s="10"/>
      <c r="AN10" s="43"/>
      <c r="AO10" s="44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5"/>
      <c r="BD10" s="7"/>
      <c r="BE10" s="7"/>
    </row>
    <row r="11" spans="1:57" s="3" customFormat="1" x14ac:dyDescent="0.25">
      <c r="A11" s="7">
        <v>338</v>
      </c>
      <c r="B11" s="26">
        <v>12</v>
      </c>
      <c r="C11" s="26">
        <v>18</v>
      </c>
      <c r="D11" s="26">
        <v>24</v>
      </c>
      <c r="E11" s="26">
        <v>18</v>
      </c>
      <c r="F11" s="47">
        <v>24</v>
      </c>
      <c r="G11" s="48"/>
      <c r="H11" s="47">
        <v>18</v>
      </c>
      <c r="I11" s="48"/>
      <c r="J11" s="26">
        <v>24</v>
      </c>
      <c r="K11" s="26">
        <v>18</v>
      </c>
      <c r="L11" s="47">
        <v>24</v>
      </c>
      <c r="M11" s="48"/>
      <c r="N11" s="26">
        <v>18</v>
      </c>
      <c r="O11" s="26">
        <v>24</v>
      </c>
      <c r="P11" s="26">
        <v>18</v>
      </c>
      <c r="Q11" s="26">
        <v>18</v>
      </c>
      <c r="R11" s="47">
        <v>18</v>
      </c>
      <c r="S11" s="48"/>
      <c r="T11" s="26">
        <v>18</v>
      </c>
      <c r="U11" s="26">
        <v>18</v>
      </c>
      <c r="V11" s="26">
        <v>12</v>
      </c>
      <c r="W11" s="10" t="s">
        <v>13</v>
      </c>
      <c r="X11" s="6"/>
      <c r="Y11" s="6"/>
      <c r="Z11" s="35">
        <v>6</v>
      </c>
      <c r="AA11" s="35">
        <v>6</v>
      </c>
      <c r="AB11" s="35">
        <v>6</v>
      </c>
      <c r="AC11" s="35">
        <v>6</v>
      </c>
      <c r="AD11" s="35">
        <v>6</v>
      </c>
      <c r="AE11" s="35">
        <v>6</v>
      </c>
      <c r="AF11" s="10">
        <v>12</v>
      </c>
      <c r="AG11" s="10">
        <v>36</v>
      </c>
      <c r="AH11" s="10">
        <v>36</v>
      </c>
      <c r="AI11" s="10">
        <v>36</v>
      </c>
      <c r="AJ11" s="10">
        <v>36</v>
      </c>
      <c r="AK11" s="10"/>
      <c r="AL11" s="43">
        <v>36</v>
      </c>
      <c r="AM11" s="44"/>
      <c r="AN11" s="43">
        <v>36</v>
      </c>
      <c r="AO11" s="44"/>
      <c r="AP11" s="10">
        <v>36</v>
      </c>
      <c r="AQ11" s="10">
        <v>36</v>
      </c>
      <c r="AR11" s="10">
        <v>36</v>
      </c>
      <c r="AS11" s="10">
        <v>36</v>
      </c>
      <c r="AT11" s="10">
        <v>36</v>
      </c>
      <c r="AU11" s="10">
        <v>36</v>
      </c>
      <c r="AV11" s="10">
        <v>36</v>
      </c>
      <c r="AW11" s="10">
        <v>36</v>
      </c>
      <c r="AX11" s="10">
        <v>36</v>
      </c>
      <c r="AY11" s="43">
        <v>24</v>
      </c>
      <c r="AZ11" s="44"/>
      <c r="BA11" s="5" t="s">
        <v>13</v>
      </c>
      <c r="BB11" s="5" t="s">
        <v>14</v>
      </c>
      <c r="BC11" s="5" t="s">
        <v>14</v>
      </c>
      <c r="BD11" s="7">
        <f>SUM(B11+C11+D11+E11+F11+H11+J11+K11+L11+N11+O11+P11+Q11+R11++T11+U11+V11+Z11+AA11+AB11+AC11+AD11+AE11)</f>
        <v>360</v>
      </c>
      <c r="BE11" s="7">
        <f>SUM(AF11:AY11)</f>
        <v>576</v>
      </c>
    </row>
    <row r="12" spans="1:57" s="3" customFormat="1" x14ac:dyDescent="0.25">
      <c r="A12" s="7">
        <v>339</v>
      </c>
      <c r="B12" s="5"/>
      <c r="C12" s="5"/>
      <c r="D12" s="5"/>
      <c r="E12" s="5"/>
      <c r="F12" s="5"/>
      <c r="G12" s="5"/>
      <c r="H12" s="47">
        <v>6</v>
      </c>
      <c r="I12" s="48"/>
      <c r="J12" s="26">
        <v>6</v>
      </c>
      <c r="K12" s="26">
        <v>6</v>
      </c>
      <c r="L12" s="47">
        <v>6</v>
      </c>
      <c r="M12" s="48"/>
      <c r="N12" s="26">
        <v>6</v>
      </c>
      <c r="O12" s="26">
        <v>6</v>
      </c>
      <c r="P12" s="26">
        <v>6</v>
      </c>
      <c r="Q12" s="26">
        <v>6</v>
      </c>
      <c r="R12" s="47">
        <v>6</v>
      </c>
      <c r="S12" s="48"/>
      <c r="T12" s="26">
        <v>6</v>
      </c>
      <c r="U12" s="26">
        <v>6</v>
      </c>
      <c r="V12" s="26">
        <v>6</v>
      </c>
      <c r="W12" s="5" t="s">
        <v>13</v>
      </c>
      <c r="X12" s="6"/>
      <c r="Y12" s="6"/>
      <c r="Z12" s="10">
        <v>12</v>
      </c>
      <c r="AA12" s="10">
        <v>36</v>
      </c>
      <c r="AB12" s="10">
        <v>36</v>
      </c>
      <c r="AC12" s="10">
        <v>36</v>
      </c>
      <c r="AD12" s="10">
        <v>36</v>
      </c>
      <c r="AE12" s="43">
        <v>24</v>
      </c>
      <c r="AF12" s="44"/>
      <c r="AG12" s="35">
        <v>6</v>
      </c>
      <c r="AH12" s="35">
        <v>6</v>
      </c>
      <c r="AI12" s="35">
        <v>6</v>
      </c>
      <c r="AJ12" s="35">
        <v>6</v>
      </c>
      <c r="AK12" s="5"/>
      <c r="AL12" s="45">
        <v>6</v>
      </c>
      <c r="AM12" s="46"/>
      <c r="AN12" s="45">
        <v>6</v>
      </c>
      <c r="AO12" s="46"/>
      <c r="AP12" s="35">
        <v>6</v>
      </c>
      <c r="AQ12" s="35">
        <v>6</v>
      </c>
      <c r="AR12" s="35">
        <v>6</v>
      </c>
      <c r="AS12" s="35">
        <v>6</v>
      </c>
      <c r="AT12" s="35">
        <v>6</v>
      </c>
      <c r="AU12" s="35">
        <v>6</v>
      </c>
      <c r="AV12" s="35">
        <v>6</v>
      </c>
      <c r="AW12" s="35">
        <v>12</v>
      </c>
      <c r="AX12" s="35">
        <v>12</v>
      </c>
      <c r="AY12" s="45">
        <v>12</v>
      </c>
      <c r="AZ12" s="46"/>
      <c r="BA12" s="35">
        <v>12</v>
      </c>
      <c r="BB12" s="35">
        <v>12</v>
      </c>
      <c r="BC12" s="5" t="s">
        <v>13</v>
      </c>
      <c r="BD12" s="7">
        <f>SUM(H12+J12+K12+L12+N12+O12+P12+Q12+R12+U12+T12+V12+AG12+AH12+AI12+AJ12+AL12+AN12+AP12+AQ12+AR12+AS12+AT12+AU12+AV12+AW12+AX12+AY12+BA12+BB12)</f>
        <v>210</v>
      </c>
      <c r="BE12" s="7">
        <f>SUM(Z12:AE12)</f>
        <v>180</v>
      </c>
    </row>
    <row r="13" spans="1:57" s="3" customFormat="1" x14ac:dyDescent="0.25">
      <c r="A13" s="7">
        <v>340</v>
      </c>
      <c r="B13" s="10"/>
      <c r="C13" s="10"/>
      <c r="D13" s="10"/>
      <c r="E13" s="10"/>
      <c r="F13" s="10"/>
      <c r="G13" s="10"/>
      <c r="H13" s="45">
        <v>6</v>
      </c>
      <c r="I13" s="46"/>
      <c r="J13" s="35">
        <v>6</v>
      </c>
      <c r="K13" s="35">
        <v>6</v>
      </c>
      <c r="L13" s="45">
        <v>6</v>
      </c>
      <c r="M13" s="46"/>
      <c r="N13" s="35">
        <v>6</v>
      </c>
      <c r="O13" s="35">
        <v>6</v>
      </c>
      <c r="P13" s="35">
        <v>6</v>
      </c>
      <c r="Q13" s="35">
        <v>6</v>
      </c>
      <c r="R13" s="45">
        <v>6</v>
      </c>
      <c r="S13" s="46"/>
      <c r="T13" s="35">
        <v>6</v>
      </c>
      <c r="U13" s="35">
        <v>6</v>
      </c>
      <c r="V13" s="35">
        <v>6</v>
      </c>
      <c r="W13" s="10" t="s">
        <v>13</v>
      </c>
      <c r="X13" s="6"/>
      <c r="Y13" s="6"/>
      <c r="Z13" s="10">
        <v>12</v>
      </c>
      <c r="AA13" s="10">
        <v>36</v>
      </c>
      <c r="AB13" s="10">
        <v>36</v>
      </c>
      <c r="AC13" s="10">
        <v>36</v>
      </c>
      <c r="AD13" s="10">
        <v>36</v>
      </c>
      <c r="AE13" s="43">
        <v>24</v>
      </c>
      <c r="AF13" s="44"/>
      <c r="AG13" s="35">
        <v>6</v>
      </c>
      <c r="AH13" s="35">
        <v>6</v>
      </c>
      <c r="AI13" s="35">
        <v>6</v>
      </c>
      <c r="AJ13" s="35">
        <v>6</v>
      </c>
      <c r="AK13" s="5"/>
      <c r="AL13" s="45">
        <v>6</v>
      </c>
      <c r="AM13" s="46"/>
      <c r="AN13" s="45">
        <v>6</v>
      </c>
      <c r="AO13" s="46"/>
      <c r="AP13" s="35">
        <v>6</v>
      </c>
      <c r="AQ13" s="35">
        <v>6</v>
      </c>
      <c r="AR13" s="35">
        <v>6</v>
      </c>
      <c r="AS13" s="35">
        <v>6</v>
      </c>
      <c r="AT13" s="35">
        <v>6</v>
      </c>
      <c r="AU13" s="35">
        <v>6</v>
      </c>
      <c r="AV13" s="35">
        <v>6</v>
      </c>
      <c r="AW13" s="35">
        <v>12</v>
      </c>
      <c r="AX13" s="35">
        <v>12</v>
      </c>
      <c r="AY13" s="45">
        <v>12</v>
      </c>
      <c r="AZ13" s="46"/>
      <c r="BA13" s="35">
        <v>12</v>
      </c>
      <c r="BB13" s="35">
        <v>12</v>
      </c>
      <c r="BC13" s="5" t="s">
        <v>13</v>
      </c>
      <c r="BD13" s="7">
        <f>SUM(H13+J13+K13+L13+N13+O13+P13+Q13+R13+U13+T13+V13+AG13+AH13+AI13+AJ13+AL13+AN13+AP13+AQ13+AR13+AS13+AT13+AU13+AV13+AW13+AX13+AY13+BA13+BB13)</f>
        <v>210</v>
      </c>
      <c r="BE13" s="7">
        <f>SUM(Z13:AE13)</f>
        <v>180</v>
      </c>
    </row>
    <row r="14" spans="1:57" s="3" customFormat="1" x14ac:dyDescent="0.25">
      <c r="A14" s="7">
        <v>341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6"/>
      <c r="Y14" s="6"/>
      <c r="Z14" s="10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1"/>
      <c r="AZ14" s="52"/>
      <c r="BA14" s="5"/>
      <c r="BB14" s="5"/>
      <c r="BC14" s="5"/>
      <c r="BD14" s="7"/>
      <c r="BE14" s="7"/>
    </row>
    <row r="15" spans="1:57" s="3" customFormat="1" x14ac:dyDescent="0.25">
      <c r="A15" s="7">
        <v>529</v>
      </c>
      <c r="B15" s="29">
        <v>12</v>
      </c>
      <c r="C15" s="29">
        <v>36</v>
      </c>
      <c r="D15" s="29">
        <v>36</v>
      </c>
      <c r="E15" s="29">
        <v>36</v>
      </c>
      <c r="F15" s="29">
        <v>24</v>
      </c>
      <c r="G15" s="26">
        <v>12</v>
      </c>
      <c r="H15" s="49">
        <v>12</v>
      </c>
      <c r="I15" s="50"/>
      <c r="J15" s="40">
        <v>12</v>
      </c>
      <c r="K15" s="40">
        <v>12</v>
      </c>
      <c r="L15" s="49">
        <v>12</v>
      </c>
      <c r="M15" s="50"/>
      <c r="N15" s="40">
        <v>12</v>
      </c>
      <c r="O15" s="40">
        <v>12</v>
      </c>
      <c r="P15" s="40">
        <v>12</v>
      </c>
      <c r="Q15" s="40">
        <v>12</v>
      </c>
      <c r="R15" s="49">
        <v>12</v>
      </c>
      <c r="S15" s="50"/>
      <c r="T15" s="40">
        <v>12</v>
      </c>
      <c r="U15" s="40">
        <v>12</v>
      </c>
      <c r="V15" s="40">
        <v>18</v>
      </c>
      <c r="W15" s="26">
        <v>18</v>
      </c>
      <c r="X15" s="6"/>
      <c r="Y15" s="6"/>
      <c r="Z15" s="35">
        <v>6</v>
      </c>
      <c r="AA15" s="35">
        <v>6</v>
      </c>
      <c r="AB15" s="35">
        <v>6</v>
      </c>
      <c r="AC15" s="35">
        <v>6</v>
      </c>
      <c r="AD15" s="35">
        <v>6</v>
      </c>
      <c r="AE15" s="45">
        <v>6</v>
      </c>
      <c r="AF15" s="46"/>
      <c r="AG15" s="35">
        <v>12</v>
      </c>
      <c r="AH15" s="35">
        <v>12</v>
      </c>
      <c r="AI15" s="35">
        <v>12</v>
      </c>
      <c r="AJ15" s="35">
        <v>12</v>
      </c>
      <c r="AK15" s="5"/>
      <c r="AL15" s="45">
        <v>12</v>
      </c>
      <c r="AM15" s="46"/>
      <c r="AN15" s="35">
        <v>12</v>
      </c>
      <c r="AO15" s="10">
        <v>12</v>
      </c>
      <c r="AP15" s="10">
        <v>36</v>
      </c>
      <c r="AQ15" s="10">
        <v>36</v>
      </c>
      <c r="AR15" s="10">
        <v>36</v>
      </c>
      <c r="AS15" s="10">
        <v>36</v>
      </c>
      <c r="AT15" s="10">
        <v>36</v>
      </c>
      <c r="AU15" s="10">
        <v>36</v>
      </c>
      <c r="AV15" s="10">
        <v>36</v>
      </c>
      <c r="AW15" s="10">
        <v>36</v>
      </c>
      <c r="AX15" s="10">
        <v>24</v>
      </c>
      <c r="AY15" s="43"/>
      <c r="AZ15" s="44"/>
      <c r="BA15" s="5" t="s">
        <v>14</v>
      </c>
      <c r="BB15" s="5" t="s">
        <v>14</v>
      </c>
      <c r="BC15" s="5" t="s">
        <v>14</v>
      </c>
      <c r="BD15" s="7">
        <f>SUM(G15+H15+J15+K15+L15+N15+O15+P15+Q15+R15+T15+U15+V15+W15+Z15+AA15+AB15+AC15+AD15+AE15+AG15+AH15+AI15+AJ15+AL15+AN15)</f>
        <v>288</v>
      </c>
      <c r="BE15" s="7">
        <f>SUM(B15+C15+D15+E15+F15+AO15+AP15+AQ15+AR15+AS15+AT15+AU15+AV15+AW15+AX15)</f>
        <v>468</v>
      </c>
    </row>
    <row r="16" spans="1:57" s="3" customFormat="1" x14ac:dyDescent="0.25">
      <c r="A16" s="7">
        <v>530</v>
      </c>
      <c r="B16" s="29">
        <v>12</v>
      </c>
      <c r="C16" s="10">
        <v>36</v>
      </c>
      <c r="D16" s="10">
        <v>36</v>
      </c>
      <c r="E16" s="10">
        <v>36</v>
      </c>
      <c r="F16" s="10">
        <v>24</v>
      </c>
      <c r="G16" s="35">
        <v>12</v>
      </c>
      <c r="H16" s="45">
        <v>12</v>
      </c>
      <c r="I16" s="46"/>
      <c r="J16" s="35">
        <v>12</v>
      </c>
      <c r="K16" s="35">
        <v>12</v>
      </c>
      <c r="L16" s="45">
        <v>12</v>
      </c>
      <c r="M16" s="46"/>
      <c r="N16" s="35">
        <v>12</v>
      </c>
      <c r="O16" s="35">
        <v>12</v>
      </c>
      <c r="P16" s="35">
        <v>12</v>
      </c>
      <c r="Q16" s="35">
        <v>12</v>
      </c>
      <c r="R16" s="45">
        <v>12</v>
      </c>
      <c r="S16" s="46"/>
      <c r="T16" s="35">
        <v>12</v>
      </c>
      <c r="U16" s="35">
        <v>12</v>
      </c>
      <c r="V16" s="35">
        <v>18</v>
      </c>
      <c r="W16" s="35">
        <v>18</v>
      </c>
      <c r="X16" s="6"/>
      <c r="Y16" s="6"/>
      <c r="Z16" s="35">
        <v>6</v>
      </c>
      <c r="AA16" s="35">
        <v>6</v>
      </c>
      <c r="AB16" s="35">
        <v>6</v>
      </c>
      <c r="AC16" s="35">
        <v>6</v>
      </c>
      <c r="AD16" s="35">
        <v>6</v>
      </c>
      <c r="AE16" s="45">
        <v>6</v>
      </c>
      <c r="AF16" s="46"/>
      <c r="AG16" s="35">
        <v>12</v>
      </c>
      <c r="AH16" s="35">
        <v>12</v>
      </c>
      <c r="AI16" s="35">
        <v>12</v>
      </c>
      <c r="AJ16" s="35">
        <v>12</v>
      </c>
      <c r="AK16" s="5"/>
      <c r="AL16" s="45">
        <v>12</v>
      </c>
      <c r="AM16" s="46"/>
      <c r="AN16" s="35">
        <v>12</v>
      </c>
      <c r="AO16" s="10">
        <v>12</v>
      </c>
      <c r="AP16" s="10">
        <v>36</v>
      </c>
      <c r="AQ16" s="10">
        <v>36</v>
      </c>
      <c r="AR16" s="10">
        <v>36</v>
      </c>
      <c r="AS16" s="10">
        <v>36</v>
      </c>
      <c r="AT16" s="10">
        <v>36</v>
      </c>
      <c r="AU16" s="10">
        <v>36</v>
      </c>
      <c r="AV16" s="10">
        <v>36</v>
      </c>
      <c r="AW16" s="10">
        <v>36</v>
      </c>
      <c r="AX16" s="10">
        <v>24</v>
      </c>
      <c r="AY16" s="43"/>
      <c r="AZ16" s="44"/>
      <c r="BA16" s="5" t="s">
        <v>14</v>
      </c>
      <c r="BB16" s="5" t="s">
        <v>14</v>
      </c>
      <c r="BC16" s="5" t="s">
        <v>14</v>
      </c>
      <c r="BD16" s="7">
        <f>SUM(G16+H16+J16+K16+L16+N16+O16+P16+Q16+R16+T16+U16+V16+W16+Z16+AA16+AB16+AC16+AD16+AE16+AG16+AH16+AI16+AJ16+AL16+AN16)</f>
        <v>288</v>
      </c>
      <c r="BE16" s="7">
        <f>SUM(B16+C16+D16+E16+F16+AO16+AP16+AQ16+AR16+AS16+AT16+AU16+AV16+AW16+AX16)</f>
        <v>468</v>
      </c>
    </row>
    <row r="17" spans="1:58" s="3" customFormat="1" x14ac:dyDescent="0.25">
      <c r="A17" s="7">
        <v>531</v>
      </c>
      <c r="B17" s="41">
        <v>6</v>
      </c>
      <c r="C17" s="41">
        <v>6</v>
      </c>
      <c r="D17" s="41">
        <v>6</v>
      </c>
      <c r="E17" s="41">
        <v>6</v>
      </c>
      <c r="F17" s="41"/>
      <c r="G17" s="41">
        <v>6</v>
      </c>
      <c r="H17" s="41">
        <v>6</v>
      </c>
      <c r="I17" s="36">
        <v>30</v>
      </c>
      <c r="J17" s="10">
        <v>6</v>
      </c>
      <c r="K17" s="10"/>
      <c r="L17" s="45">
        <v>6</v>
      </c>
      <c r="M17" s="46"/>
      <c r="N17" s="5"/>
      <c r="O17" s="35">
        <v>6</v>
      </c>
      <c r="P17" s="5"/>
      <c r="Q17" s="35">
        <v>6</v>
      </c>
      <c r="R17" s="10"/>
      <c r="S17" s="5"/>
      <c r="T17" s="5"/>
      <c r="U17" s="5"/>
      <c r="V17" s="5"/>
      <c r="W17" s="5" t="s">
        <v>13</v>
      </c>
      <c r="X17" s="6"/>
      <c r="Y17" s="6"/>
      <c r="Z17" s="5"/>
      <c r="AA17" s="35">
        <v>12</v>
      </c>
      <c r="AB17" s="35">
        <v>12</v>
      </c>
      <c r="AC17" s="35">
        <v>12</v>
      </c>
      <c r="AD17" s="35">
        <v>12</v>
      </c>
      <c r="AE17" s="45">
        <v>12</v>
      </c>
      <c r="AF17" s="46"/>
      <c r="AG17" s="35">
        <v>12</v>
      </c>
      <c r="AH17" s="35">
        <v>12</v>
      </c>
      <c r="AI17" s="35">
        <v>12</v>
      </c>
      <c r="AJ17" s="35">
        <v>12</v>
      </c>
      <c r="AK17" s="5"/>
      <c r="AL17" s="45">
        <v>12</v>
      </c>
      <c r="AM17" s="46"/>
      <c r="AN17" s="45">
        <v>18</v>
      </c>
      <c r="AO17" s="46"/>
      <c r="AP17" s="35">
        <v>18</v>
      </c>
      <c r="AQ17" s="35">
        <v>18</v>
      </c>
      <c r="AR17" s="35">
        <v>18</v>
      </c>
      <c r="AS17" s="35">
        <v>18</v>
      </c>
      <c r="AT17" s="35">
        <v>18</v>
      </c>
      <c r="AU17" s="35">
        <v>18</v>
      </c>
      <c r="AV17" s="35">
        <v>18</v>
      </c>
      <c r="AW17" s="35">
        <v>18</v>
      </c>
      <c r="AX17" s="35">
        <v>18</v>
      </c>
      <c r="AY17" s="35">
        <v>6</v>
      </c>
      <c r="AZ17" s="5">
        <v>12</v>
      </c>
      <c r="BA17" s="5">
        <v>36</v>
      </c>
      <c r="BB17" s="5">
        <v>24</v>
      </c>
      <c r="BC17" s="5" t="s">
        <v>13</v>
      </c>
      <c r="BD17" s="7">
        <f>SUM(B17+C17+D17+E17+G17+H17+L17+O17+Q17+AA17+AB17+AC17+AD17+AE17+AG17+AH17+AI17+AJ17+AL17+AN17+AP17+AQ17+AR17+AS17+AT17+AU17+AV17+AW17+AX17+AY17)</f>
        <v>360</v>
      </c>
      <c r="BE17" s="7">
        <f>SUM(I17+J17+AZ17+BA17+BB17)</f>
        <v>108</v>
      </c>
    </row>
    <row r="18" spans="1:58" s="3" customFormat="1" x14ac:dyDescent="0.25">
      <c r="A18" s="7">
        <v>532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9"/>
      <c r="Y18" s="9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43"/>
      <c r="AZ18" s="44"/>
      <c r="BA18" s="10"/>
      <c r="BB18" s="10"/>
      <c r="BC18" s="5"/>
      <c r="BD18" s="7"/>
      <c r="BE18" s="7"/>
    </row>
    <row r="19" spans="1:58" s="3" customFormat="1" x14ac:dyDescent="0.25">
      <c r="A19" s="7">
        <v>533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9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43"/>
      <c r="AZ19" s="44"/>
      <c r="BA19" s="10"/>
      <c r="BB19" s="10"/>
      <c r="BC19" s="5"/>
      <c r="BD19" s="7"/>
      <c r="BE19" s="7"/>
    </row>
    <row r="20" spans="1:58" s="3" customFormat="1" x14ac:dyDescent="0.25">
      <c r="A20" s="7">
        <v>910</v>
      </c>
      <c r="B20" s="35">
        <v>6</v>
      </c>
      <c r="C20" s="35">
        <v>12</v>
      </c>
      <c r="D20" s="35">
        <v>12</v>
      </c>
      <c r="E20" s="35">
        <v>12</v>
      </c>
      <c r="F20" s="35"/>
      <c r="G20" s="35">
        <v>12</v>
      </c>
      <c r="H20" s="45">
        <v>12</v>
      </c>
      <c r="I20" s="46"/>
      <c r="J20" s="35">
        <v>12</v>
      </c>
      <c r="K20" s="35">
        <v>18</v>
      </c>
      <c r="L20" s="35">
        <v>12</v>
      </c>
      <c r="M20" s="37">
        <v>12</v>
      </c>
      <c r="N20" s="10">
        <v>36</v>
      </c>
      <c r="O20" s="10">
        <v>36</v>
      </c>
      <c r="P20" s="10">
        <v>36</v>
      </c>
      <c r="Q20" s="10">
        <v>36</v>
      </c>
      <c r="R20" s="43">
        <v>36</v>
      </c>
      <c r="S20" s="44"/>
      <c r="T20" s="10">
        <v>36</v>
      </c>
      <c r="U20" s="10">
        <v>36</v>
      </c>
      <c r="V20" s="10">
        <v>24</v>
      </c>
      <c r="W20" s="12" t="s">
        <v>13</v>
      </c>
      <c r="X20" s="9"/>
      <c r="Y20" s="9"/>
      <c r="Z20" s="5"/>
      <c r="AA20" s="35">
        <v>18</v>
      </c>
      <c r="AB20" s="35">
        <v>18</v>
      </c>
      <c r="AC20" s="35">
        <v>18</v>
      </c>
      <c r="AD20" s="35">
        <v>18</v>
      </c>
      <c r="AE20" s="45">
        <v>18</v>
      </c>
      <c r="AF20" s="46"/>
      <c r="AG20" s="35">
        <v>12</v>
      </c>
      <c r="AH20" s="35">
        <v>12</v>
      </c>
      <c r="AI20" s="35">
        <v>12</v>
      </c>
      <c r="AJ20" s="35">
        <v>12</v>
      </c>
      <c r="AK20" s="5"/>
      <c r="AL20" s="35">
        <v>6</v>
      </c>
      <c r="AM20" s="30">
        <v>12</v>
      </c>
      <c r="AN20" s="43">
        <v>36</v>
      </c>
      <c r="AO20" s="44"/>
      <c r="AP20" s="10">
        <v>36</v>
      </c>
      <c r="AQ20" s="10">
        <v>36</v>
      </c>
      <c r="AR20" s="10">
        <v>36</v>
      </c>
      <c r="AS20" s="10">
        <v>36</v>
      </c>
      <c r="AT20" s="10">
        <v>36</v>
      </c>
      <c r="AU20" s="10">
        <v>36</v>
      </c>
      <c r="AV20" s="10">
        <v>36</v>
      </c>
      <c r="AW20" s="10">
        <v>36</v>
      </c>
      <c r="AX20" s="10">
        <v>36</v>
      </c>
      <c r="AY20" s="43">
        <v>24</v>
      </c>
      <c r="AZ20" s="44"/>
      <c r="BA20" s="5"/>
      <c r="BB20" s="5" t="s">
        <v>14</v>
      </c>
      <c r="BC20" s="5" t="s">
        <v>14</v>
      </c>
      <c r="BD20" s="7">
        <f>SUM(B20+C20+D20+E20+G20+H20+J20+K20+L20+AA20+AB20+AC20+AD20+AE20+AG20+AH20+AI20+AJ20+AK20)</f>
        <v>246</v>
      </c>
      <c r="BE20" s="7">
        <f>SUM(M20+N20+O20+P20+Q20+R20+T20+U20+V20+AM20+AN20+AP20+AQ20+AR20+AS20+AT20+AU20+AV20+AW20+AX20+AY20)</f>
        <v>684</v>
      </c>
    </row>
    <row r="21" spans="1:58" s="3" customFormat="1" x14ac:dyDescent="0.25">
      <c r="A21" s="7">
        <v>911</v>
      </c>
      <c r="B21" s="35">
        <v>6</v>
      </c>
      <c r="C21" s="35">
        <v>12</v>
      </c>
      <c r="D21" s="35">
        <v>12</v>
      </c>
      <c r="E21" s="35">
        <v>12</v>
      </c>
      <c r="F21" s="35"/>
      <c r="G21" s="35">
        <v>12</v>
      </c>
      <c r="H21" s="45">
        <v>12</v>
      </c>
      <c r="I21" s="46"/>
      <c r="J21" s="35">
        <v>12</v>
      </c>
      <c r="K21" s="35">
        <v>18</v>
      </c>
      <c r="L21" s="35">
        <v>12</v>
      </c>
      <c r="M21" s="37">
        <v>12</v>
      </c>
      <c r="N21" s="10">
        <v>36</v>
      </c>
      <c r="O21" s="10">
        <v>36</v>
      </c>
      <c r="P21" s="10">
        <v>36</v>
      </c>
      <c r="Q21" s="10">
        <v>36</v>
      </c>
      <c r="R21" s="43">
        <v>36</v>
      </c>
      <c r="S21" s="44"/>
      <c r="T21" s="10">
        <v>36</v>
      </c>
      <c r="U21" s="10">
        <v>36</v>
      </c>
      <c r="V21" s="10">
        <v>24</v>
      </c>
      <c r="W21" s="20" t="s">
        <v>13</v>
      </c>
      <c r="X21" s="9"/>
      <c r="Y21" s="9"/>
      <c r="Z21" s="5"/>
      <c r="AA21" s="35">
        <v>18</v>
      </c>
      <c r="AB21" s="35">
        <v>18</v>
      </c>
      <c r="AC21" s="35">
        <v>18</v>
      </c>
      <c r="AD21" s="35">
        <v>18</v>
      </c>
      <c r="AE21" s="45">
        <v>18</v>
      </c>
      <c r="AF21" s="46"/>
      <c r="AG21" s="35">
        <v>12</v>
      </c>
      <c r="AH21" s="35">
        <v>12</v>
      </c>
      <c r="AI21" s="35">
        <v>12</v>
      </c>
      <c r="AJ21" s="35">
        <v>12</v>
      </c>
      <c r="AK21" s="5"/>
      <c r="AL21" s="35">
        <v>6</v>
      </c>
      <c r="AM21" s="30">
        <v>12</v>
      </c>
      <c r="AN21" s="43">
        <v>36</v>
      </c>
      <c r="AO21" s="44"/>
      <c r="AP21" s="10">
        <v>36</v>
      </c>
      <c r="AQ21" s="10">
        <v>36</v>
      </c>
      <c r="AR21" s="10">
        <v>36</v>
      </c>
      <c r="AS21" s="10">
        <v>36</v>
      </c>
      <c r="AT21" s="10">
        <v>36</v>
      </c>
      <c r="AU21" s="10">
        <v>36</v>
      </c>
      <c r="AV21" s="10">
        <v>36</v>
      </c>
      <c r="AW21" s="10">
        <v>36</v>
      </c>
      <c r="AX21" s="10">
        <v>36</v>
      </c>
      <c r="AY21" s="43">
        <v>24</v>
      </c>
      <c r="AZ21" s="44"/>
      <c r="BA21" s="5"/>
      <c r="BB21" s="5" t="s">
        <v>14</v>
      </c>
      <c r="BC21" s="5" t="s">
        <v>14</v>
      </c>
      <c r="BD21" s="7">
        <f>SUM(B21+C21+D21+E21+G21+H21+J21+K21+L21+AA21+AB21+AC21+AD21+AE21+AG21+AH21+AI21+AJ21+AK21)</f>
        <v>246</v>
      </c>
      <c r="BE21" s="7">
        <f>SUM(M21+N21+O21+P21+Q21+R21+T21+U21+V21+AM21+AN21+AP21+AQ21+AR21+AS21+AT21+AU21+AV21+AW21+AX21+AY21)</f>
        <v>684</v>
      </c>
    </row>
    <row r="22" spans="1:58" s="3" customFormat="1" x14ac:dyDescent="0.25">
      <c r="A22" s="7">
        <v>912</v>
      </c>
      <c r="B22" s="35">
        <v>6</v>
      </c>
      <c r="C22" s="35">
        <v>12</v>
      </c>
      <c r="D22" s="35">
        <v>6</v>
      </c>
      <c r="E22" s="35">
        <v>12</v>
      </c>
      <c r="F22" s="35"/>
      <c r="G22" s="35">
        <v>6</v>
      </c>
      <c r="H22" s="45">
        <v>6</v>
      </c>
      <c r="I22" s="46"/>
      <c r="J22" s="35">
        <v>6</v>
      </c>
      <c r="K22" s="35">
        <v>6</v>
      </c>
      <c r="L22" s="45">
        <v>6</v>
      </c>
      <c r="M22" s="46"/>
      <c r="N22" s="35">
        <v>6</v>
      </c>
      <c r="O22" s="35">
        <v>6</v>
      </c>
      <c r="P22" s="35">
        <v>6</v>
      </c>
      <c r="Q22" s="35">
        <v>6</v>
      </c>
      <c r="R22" s="35"/>
      <c r="S22" s="35">
        <v>6</v>
      </c>
      <c r="T22" s="35">
        <v>6</v>
      </c>
      <c r="U22" s="35">
        <v>6</v>
      </c>
      <c r="V22" s="26"/>
      <c r="W22" s="20" t="s">
        <v>13</v>
      </c>
      <c r="X22" s="9"/>
      <c r="Y22" s="9"/>
      <c r="Z22" s="35">
        <v>6</v>
      </c>
      <c r="AA22" s="35">
        <v>6</v>
      </c>
      <c r="AB22" s="35">
        <v>6</v>
      </c>
      <c r="AC22" s="35">
        <v>6</v>
      </c>
      <c r="AD22" s="35">
        <v>6</v>
      </c>
      <c r="AE22" s="45">
        <v>6</v>
      </c>
      <c r="AF22" s="46"/>
      <c r="AG22" s="35">
        <v>6</v>
      </c>
      <c r="AH22" s="35">
        <v>6</v>
      </c>
      <c r="AI22" s="35">
        <v>6</v>
      </c>
      <c r="AJ22" s="35">
        <v>6</v>
      </c>
      <c r="AK22" s="5"/>
      <c r="AL22" s="45">
        <v>6</v>
      </c>
      <c r="AM22" s="46"/>
      <c r="AN22" s="45">
        <v>6</v>
      </c>
      <c r="AO22" s="46"/>
      <c r="AP22" s="35">
        <v>6</v>
      </c>
      <c r="AQ22" s="35">
        <v>6</v>
      </c>
      <c r="AR22" s="35">
        <v>6</v>
      </c>
      <c r="AS22" s="35">
        <v>6</v>
      </c>
      <c r="AT22" s="35">
        <v>6</v>
      </c>
      <c r="AU22" s="35">
        <v>6</v>
      </c>
      <c r="AV22" s="35">
        <v>12</v>
      </c>
      <c r="AW22" s="35">
        <v>12</v>
      </c>
      <c r="AX22" s="35">
        <v>12</v>
      </c>
      <c r="AY22" s="51">
        <v>12</v>
      </c>
      <c r="AZ22" s="52"/>
      <c r="BA22" s="5">
        <v>36</v>
      </c>
      <c r="BB22" s="5">
        <v>24</v>
      </c>
      <c r="BC22" s="5" t="s">
        <v>13</v>
      </c>
      <c r="BD22" s="7">
        <f>SUM(B22:AX22)</f>
        <v>252</v>
      </c>
      <c r="BE22" s="7">
        <f>SUM(AY22:BB22)</f>
        <v>72</v>
      </c>
    </row>
    <row r="23" spans="1:58" s="3" customFormat="1" x14ac:dyDescent="0.25">
      <c r="A23" s="7">
        <v>913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20"/>
      <c r="X23" s="9"/>
      <c r="Y23" s="9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7"/>
      <c r="BE23" s="7"/>
    </row>
    <row r="24" spans="1:58" s="3" customFormat="1" x14ac:dyDescent="0.25">
      <c r="A24" s="7">
        <v>914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9"/>
      <c r="Y24" s="9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5"/>
      <c r="BD24" s="7"/>
      <c r="BE24" s="7"/>
    </row>
    <row r="25" spans="1:58" s="3" customFormat="1" x14ac:dyDescent="0.25">
      <c r="A25" s="1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6"/>
      <c r="BE25" s="16"/>
    </row>
    <row r="26" spans="1:58" x14ac:dyDescent="0.25">
      <c r="A26" s="18"/>
      <c r="B26" s="19"/>
      <c r="AA26" s="25"/>
      <c r="AB26" s="11">
        <v>6</v>
      </c>
      <c r="AC26" s="2"/>
      <c r="AD26" s="2" t="s">
        <v>11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"/>
      <c r="AT26" s="2"/>
      <c r="AU26" s="2" t="s">
        <v>15</v>
      </c>
      <c r="AV26" s="2"/>
      <c r="AW26" s="2"/>
      <c r="AX26" s="2"/>
      <c r="AY26" s="2"/>
      <c r="AZ26" s="2"/>
      <c r="BA26" s="2"/>
      <c r="BB26" s="2"/>
      <c r="BC26" s="39"/>
      <c r="BD26" s="2"/>
      <c r="BE26" s="2"/>
      <c r="BF26" s="2"/>
    </row>
    <row r="27" spans="1:58" x14ac:dyDescent="0.25">
      <c r="AB27" s="8">
        <v>6</v>
      </c>
      <c r="AC27" s="2"/>
      <c r="AD27" s="2" t="s">
        <v>12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8" t="s">
        <v>13</v>
      </c>
      <c r="AT27" s="8" t="s">
        <v>14</v>
      </c>
      <c r="AU27" s="2" t="s">
        <v>16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BE28" s="2"/>
      <c r="BF28" s="2"/>
    </row>
  </sheetData>
  <mergeCells count="136">
    <mergeCell ref="A1:BE1"/>
    <mergeCell ref="B2:G2"/>
    <mergeCell ref="I2:M2"/>
    <mergeCell ref="N2:S2"/>
    <mergeCell ref="T2:W2"/>
    <mergeCell ref="AZ2:BC2"/>
    <mergeCell ref="X2:Y2"/>
    <mergeCell ref="Z2:AB2"/>
    <mergeCell ref="AC2:AG2"/>
    <mergeCell ref="AH2:AO2"/>
    <mergeCell ref="AP2:AS2"/>
    <mergeCell ref="AT2:AX2"/>
    <mergeCell ref="BE2:BE6"/>
    <mergeCell ref="BA3:BA6"/>
    <mergeCell ref="BC3:BC6"/>
    <mergeCell ref="B3:B6"/>
    <mergeCell ref="AL3:AM6"/>
    <mergeCell ref="R3:S6"/>
    <mergeCell ref="A3:A6"/>
    <mergeCell ref="X3:Y6"/>
    <mergeCell ref="Z3:Z6"/>
    <mergeCell ref="P3:P6"/>
    <mergeCell ref="Q3:Q6"/>
    <mergeCell ref="T3:T6"/>
    <mergeCell ref="U3:U6"/>
    <mergeCell ref="J3:J6"/>
    <mergeCell ref="K3:K6"/>
    <mergeCell ref="N3:N6"/>
    <mergeCell ref="O3:O6"/>
    <mergeCell ref="C3:C6"/>
    <mergeCell ref="D3:D6"/>
    <mergeCell ref="E3:E6"/>
    <mergeCell ref="F3:G6"/>
    <mergeCell ref="L3:M6"/>
    <mergeCell ref="AE3:AF6"/>
    <mergeCell ref="AA3:AA6"/>
    <mergeCell ref="AB3:AB6"/>
    <mergeCell ref="AC3:AC6"/>
    <mergeCell ref="AD3:AD6"/>
    <mergeCell ref="V3:V6"/>
    <mergeCell ref="W3:W6"/>
    <mergeCell ref="BD2:BD6"/>
    <mergeCell ref="AT3:AT6"/>
    <mergeCell ref="AU3:AU6"/>
    <mergeCell ref="AV3:AV6"/>
    <mergeCell ref="AW3:AW6"/>
    <mergeCell ref="AX3:AX6"/>
    <mergeCell ref="AY3:AZ6"/>
    <mergeCell ref="AP3:AP6"/>
    <mergeCell ref="AQ3:AQ6"/>
    <mergeCell ref="AR3:AR6"/>
    <mergeCell ref="AS3:AS6"/>
    <mergeCell ref="AN3:AO6"/>
    <mergeCell ref="AG3:AG6"/>
    <mergeCell ref="AH3:AH6"/>
    <mergeCell ref="AI3:AI6"/>
    <mergeCell ref="AJ3:AJ6"/>
    <mergeCell ref="F7:G7"/>
    <mergeCell ref="F8:G8"/>
    <mergeCell ref="F9:G9"/>
    <mergeCell ref="F11:G11"/>
    <mergeCell ref="H7:I7"/>
    <mergeCell ref="H8:I8"/>
    <mergeCell ref="H9:I9"/>
    <mergeCell ref="H11:I11"/>
    <mergeCell ref="H3:I6"/>
    <mergeCell ref="R13:S13"/>
    <mergeCell ref="R8:S8"/>
    <mergeCell ref="R9:S9"/>
    <mergeCell ref="R11:S11"/>
    <mergeCell ref="H21:I21"/>
    <mergeCell ref="H22:I22"/>
    <mergeCell ref="L17:M17"/>
    <mergeCell ref="R20:S20"/>
    <mergeCell ref="R21:S21"/>
    <mergeCell ref="H12:I12"/>
    <mergeCell ref="H13:I13"/>
    <mergeCell ref="H15:I15"/>
    <mergeCell ref="H16:I16"/>
    <mergeCell ref="H20:I20"/>
    <mergeCell ref="AN13:AO13"/>
    <mergeCell ref="AN17:AO17"/>
    <mergeCell ref="AN20:AO20"/>
    <mergeCell ref="AN21:AO21"/>
    <mergeCell ref="AN22:AO22"/>
    <mergeCell ref="AN7:AO7"/>
    <mergeCell ref="AN8:AO8"/>
    <mergeCell ref="AN9:AO9"/>
    <mergeCell ref="AN11:AO11"/>
    <mergeCell ref="AN12:AO12"/>
    <mergeCell ref="AN10:AO10"/>
    <mergeCell ref="AY20:AZ20"/>
    <mergeCell ref="AY18:AZ18"/>
    <mergeCell ref="AY19:AZ19"/>
    <mergeCell ref="AY21:AZ21"/>
    <mergeCell ref="AY22:AZ22"/>
    <mergeCell ref="AY12:AZ12"/>
    <mergeCell ref="AY11:AZ11"/>
    <mergeCell ref="AY13:AZ13"/>
    <mergeCell ref="AY15:AZ15"/>
    <mergeCell ref="AY16:AZ16"/>
    <mergeCell ref="AY14:AZ14"/>
    <mergeCell ref="AE21:AF21"/>
    <mergeCell ref="AE22:AF22"/>
    <mergeCell ref="L7:M7"/>
    <mergeCell ref="L8:M8"/>
    <mergeCell ref="L9:M9"/>
    <mergeCell ref="L11:M11"/>
    <mergeCell ref="L12:M12"/>
    <mergeCell ref="L13:M13"/>
    <mergeCell ref="L15:M15"/>
    <mergeCell ref="L16:M16"/>
    <mergeCell ref="L22:M22"/>
    <mergeCell ref="AE13:AF13"/>
    <mergeCell ref="AE15:AF15"/>
    <mergeCell ref="AE16:AF16"/>
    <mergeCell ref="AE17:AF17"/>
    <mergeCell ref="AE20:AF20"/>
    <mergeCell ref="AE7:AF7"/>
    <mergeCell ref="AE8:AF8"/>
    <mergeCell ref="AE9:AF9"/>
    <mergeCell ref="AE10:AF10"/>
    <mergeCell ref="AE12:AF12"/>
    <mergeCell ref="R15:S15"/>
    <mergeCell ref="R16:S16"/>
    <mergeCell ref="R12:S12"/>
    <mergeCell ref="AL7:AM7"/>
    <mergeCell ref="AL15:AM15"/>
    <mergeCell ref="AL16:AM16"/>
    <mergeCell ref="AL17:AM17"/>
    <mergeCell ref="AL22:AM22"/>
    <mergeCell ref="AL8:AM8"/>
    <mergeCell ref="AL9:AM9"/>
    <mergeCell ref="AL11:AM11"/>
    <mergeCell ref="AL12:AM12"/>
    <mergeCell ref="AL13:AM13"/>
  </mergeCells>
  <pageMargins left="0" right="0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2022-09-15T07:01:50Z</cp:lastPrinted>
  <dcterms:created xsi:type="dcterms:W3CDTF">2013-09-18T08:00:49Z</dcterms:created>
  <dcterms:modified xsi:type="dcterms:W3CDTF">2023-09-22T20:26:36Z</dcterms:modified>
</cp:coreProperties>
</file>