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10215"/>
  </bookViews>
  <sheets>
    <sheet name="Форма 2" sheetId="6" r:id="rId1"/>
    <sheet name="Коды программ" sheetId="4" r:id="rId2"/>
  </sheets>
  <calcPr calcId="145621"/>
</workbook>
</file>

<file path=xl/calcChain.xml><?xml version="1.0" encoding="utf-8"?>
<calcChain xmlns="http://schemas.openxmlformats.org/spreadsheetml/2006/main">
  <c r="AI29" i="6" l="1"/>
  <c r="AI30" i="6"/>
  <c r="AI31" i="6"/>
  <c r="AI32" i="6"/>
  <c r="AI33" i="6"/>
  <c r="E30" i="6"/>
  <c r="E31" i="6"/>
  <c r="E32" i="6"/>
  <c r="E33" i="6"/>
  <c r="E29" i="6"/>
  <c r="E25" i="6"/>
  <c r="E26" i="6"/>
  <c r="E27" i="6"/>
  <c r="E28" i="6"/>
  <c r="E24" i="6"/>
  <c r="E20" i="6"/>
  <c r="E21" i="6"/>
  <c r="E22" i="6"/>
  <c r="E23" i="6"/>
  <c r="E19" i="6"/>
  <c r="AI14" i="6"/>
  <c r="AI15" i="6"/>
  <c r="AI16" i="6"/>
  <c r="AI17" i="6"/>
  <c r="AI18" i="6"/>
  <c r="AI19" i="6"/>
  <c r="AI20" i="6"/>
  <c r="AI21" i="6"/>
  <c r="AI22" i="6"/>
  <c r="AI23" i="6"/>
  <c r="AI24" i="6"/>
  <c r="AI25" i="6"/>
  <c r="AI26" i="6"/>
  <c r="AI27" i="6"/>
  <c r="AI28" i="6"/>
  <c r="E15" i="6"/>
  <c r="E16" i="6"/>
  <c r="E17" i="6"/>
  <c r="E18" i="6"/>
  <c r="E14" i="6"/>
  <c r="AI9" i="6" l="1"/>
  <c r="AI13" i="6" l="1"/>
  <c r="E13" i="6"/>
  <c r="AI12" i="6"/>
  <c r="E12" i="6"/>
  <c r="AI11" i="6"/>
  <c r="E11" i="6"/>
  <c r="AI10" i="6"/>
  <c r="E10" i="6"/>
  <c r="E9" i="6"/>
</calcChain>
</file>

<file path=xl/sharedStrings.xml><?xml version="1.0" encoding="utf-8"?>
<sst xmlns="http://schemas.openxmlformats.org/spreadsheetml/2006/main" count="1494" uniqueCount="1349">
  <si>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</si>
  <si>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</si>
  <si>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</si>
  <si>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</si>
  <si>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</si>
  <si>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</si>
  <si>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</si>
  <si>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</si>
  <si>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</si>
  <si>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</si>
  <si>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</si>
  <si>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</si>
  <si>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</si>
  <si>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</si>
  <si>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</si>
  <si>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</si>
  <si>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</si>
  <si>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</si>
  <si>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</si>
  <si>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</si>
  <si>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</si>
  <si>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</si>
  <si>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</si>
  <si>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</si>
  <si>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</si>
  <si>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</si>
  <si>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</si>
  <si>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</si>
  <si>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</si>
  <si>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</si>
  <si>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</si>
  <si>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</si>
  <si>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</si>
  <si>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</si>
  <si>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</si>
  <si>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</si>
  <si>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</si>
  <si>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</si>
  <si>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</si>
  <si>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</si>
  <si>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</si>
  <si>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</si>
  <si>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</si>
  <si>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</si>
  <si>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</si>
  <si>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</si>
  <si>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</si>
  <si>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</si>
  <si>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</si>
  <si>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</si>
  <si>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</si>
  <si>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</si>
  <si>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</si>
  <si>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</si>
  <si>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</si>
  <si>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</si>
  <si>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</si>
  <si>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</si>
  <si>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</si>
  <si>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</si>
  <si>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</si>
  <si>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</si>
  <si>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</si>
  <si>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</si>
  <si>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</si>
  <si>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</si>
  <si>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</si>
  <si>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</si>
  <si>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</si>
  <si>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</si>
  <si>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</si>
  <si>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</si>
  <si>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</si>
  <si>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</si>
  <si>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</si>
  <si>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</si>
  <si>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</si>
  <si>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</si>
  <si>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</si>
  <si>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</si>
  <si>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</si>
  <si>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</si>
  <si>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</si>
  <si>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</si>
  <si>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</si>
  <si>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</si>
  <si>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</si>
  <si>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</si>
  <si>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</si>
  <si>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</si>
  <si>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</si>
  <si>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</si>
  <si>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</si>
  <si>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</si>
  <si>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</si>
  <si>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</si>
  <si>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</si>
  <si>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</si>
  <si>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</si>
  <si>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</si>
  <si>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</si>
  <si>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</si>
  <si>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</si>
  <si>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</si>
  <si>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</si>
  <si>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</si>
  <si>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</si>
  <si>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</si>
  <si>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</si>
  <si>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</si>
  <si>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</si>
  <si>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</si>
  <si>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</si>
  <si>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</si>
  <si>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</si>
  <si>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</si>
  <si>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</si>
  <si>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</si>
  <si>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</si>
  <si>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</si>
  <si>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</si>
  <si>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</si>
  <si>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</si>
  <si>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</si>
  <si>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</si>
  <si>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</si>
  <si>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</si>
  <si>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</si>
  <si>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</si>
  <si>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</si>
  <si>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</si>
  <si>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</si>
  <si>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</si>
  <si>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</si>
  <si>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</si>
  <si>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</si>
  <si>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</si>
  <si>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</si>
  <si>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</si>
  <si>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</si>
  <si>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</si>
  <si>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</si>
  <si>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</si>
  <si>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</si>
  <si>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</si>
  <si>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</si>
  <si>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</si>
  <si>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</si>
  <si>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</si>
  <si>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</si>
  <si>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</si>
  <si>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</si>
  <si>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</si>
  <si>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</si>
  <si>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</si>
  <si>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</si>
  <si>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</si>
  <si>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</si>
  <si>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</si>
  <si>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</si>
  <si>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</si>
  <si>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</si>
  <si>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</si>
  <si>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</si>
  <si>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</si>
  <si>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</si>
  <si>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</si>
  <si>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</si>
  <si>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</si>
  <si>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</si>
  <si>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</si>
  <si>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</si>
  <si>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</si>
  <si>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</si>
  <si>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</si>
  <si>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</si>
  <si>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</si>
  <si>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</si>
  <si>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</si>
  <si>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</si>
  <si>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</si>
  <si>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</si>
  <si>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</si>
  <si>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</si>
  <si>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</si>
  <si>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</si>
  <si>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</si>
  <si>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</si>
  <si>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</si>
  <si>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</si>
  <si>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</si>
  <si>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</si>
  <si>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</si>
  <si>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</si>
  <si>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</si>
  <si>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</si>
  <si>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</si>
  <si>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</si>
  <si>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</si>
  <si>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</si>
  <si>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</si>
  <si>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</si>
  <si>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</si>
  <si>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</si>
  <si>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</si>
  <si>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</si>
  <si>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</si>
  <si>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</si>
  <si>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</si>
  <si>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</si>
  <si>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</si>
  <si>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</si>
  <si>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</si>
  <si>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</si>
  <si>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</si>
  <si>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</si>
  <si>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</si>
  <si>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</si>
  <si>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</si>
  <si>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</si>
  <si>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</si>
  <si>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</si>
  <si>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</si>
  <si>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</si>
  <si>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</si>
  <si>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</si>
  <si>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</si>
  <si>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</si>
  <si>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</si>
  <si>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</si>
  <si>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</si>
  <si>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</si>
  <si>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</si>
  <si>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</si>
  <si>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</si>
  <si>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</si>
  <si>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</si>
  <si>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</si>
  <si>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</si>
  <si>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</si>
  <si>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</si>
  <si>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</si>
  <si>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</si>
  <si>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</si>
  <si>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</si>
  <si>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</si>
  <si>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</si>
  <si>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</si>
  <si>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</si>
  <si>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</si>
  <si>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</si>
  <si>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</si>
  <si>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</si>
  <si>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</si>
  <si>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</si>
  <si>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</si>
  <si>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</si>
  <si>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</si>
  <si>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</si>
  <si>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</si>
  <si>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</si>
  <si>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</si>
  <si>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</si>
  <si>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</si>
  <si>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</si>
  <si>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</si>
  <si>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</si>
  <si>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</si>
  <si>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</si>
  <si>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</si>
  <si>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</si>
  <si>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</si>
  <si>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</si>
  <si>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</si>
  <si>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</si>
  <si>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</si>
  <si>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</si>
  <si>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</si>
  <si>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</si>
  <si>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</si>
  <si>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</si>
  <si>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</si>
  <si>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</si>
  <si>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</si>
  <si>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</si>
  <si>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</si>
  <si>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</si>
  <si>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</si>
  <si>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</si>
  <si>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</si>
  <si>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</si>
  <si>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</si>
  <si>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</si>
  <si>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</si>
  <si>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</si>
  <si>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</si>
  <si>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</si>
  <si>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</si>
  <si>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</si>
  <si>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</si>
  <si>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</si>
  <si>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</si>
  <si>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</si>
  <si>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</si>
  <si>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</si>
  <si>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</si>
  <si>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</si>
  <si>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</si>
  <si>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</si>
  <si>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</si>
  <si>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</si>
  <si>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</si>
  <si>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</si>
  <si>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</si>
  <si>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</si>
  <si>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</si>
  <si>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</si>
  <si>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</si>
  <si>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</si>
  <si>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</si>
  <si>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</si>
  <si>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</si>
  <si>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</si>
  <si>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</si>
  <si>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</si>
  <si>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</si>
  <si>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</si>
  <si>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</si>
  <si>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</si>
  <si>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</si>
  <si>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</si>
  <si>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</si>
  <si>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</si>
  <si>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</si>
  <si>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</si>
  <si>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</si>
  <si>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</si>
  <si>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</si>
  <si>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</si>
  <si>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</si>
  <si>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</si>
  <si>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</si>
  <si>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</si>
  <si>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</si>
  <si>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</si>
  <si>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</si>
  <si>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</si>
  <si>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</si>
  <si>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</si>
  <si>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</si>
  <si>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</si>
  <si>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</si>
  <si>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</si>
  <si>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</si>
  <si>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</si>
  <si>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</si>
  <si>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</si>
  <si>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</si>
  <si>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</si>
  <si>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</si>
  <si>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</si>
  <si>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</si>
  <si>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</si>
  <si>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</si>
  <si>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</si>
  <si>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</si>
  <si>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</si>
  <si>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</si>
  <si>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</si>
  <si>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</si>
  <si>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</si>
  <si>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</si>
  <si>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</si>
  <si>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</si>
  <si>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</si>
  <si>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</si>
  <si>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</si>
  <si>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</si>
  <si>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</si>
  <si>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</si>
  <si>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</si>
  <si>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</si>
  <si>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</si>
  <si>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</si>
  <si>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</si>
  <si>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</si>
  <si>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</si>
  <si>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</si>
  <si>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</si>
  <si>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</si>
  <si>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</si>
  <si>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</si>
  <si>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</si>
  <si>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</si>
  <si>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</si>
  <si>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</si>
  <si>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</si>
  <si>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</si>
  <si>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</si>
  <si>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</si>
  <si>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</si>
  <si>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</si>
  <si>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</si>
  <si>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</si>
  <si>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</si>
  <si>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</si>
  <si>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</si>
  <si>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</si>
  <si>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</si>
  <si>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</si>
  <si>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</si>
  <si>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</si>
  <si>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</si>
  <si>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</si>
  <si>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</si>
  <si>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</si>
  <si>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</si>
  <si>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</si>
  <si>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</si>
  <si>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</si>
  <si>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</si>
  <si>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</si>
  <si>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</si>
  <si>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</si>
  <si>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</si>
  <si>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</si>
  <si>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</si>
  <si>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</si>
  <si>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</si>
  <si>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</si>
  <si>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</si>
  <si>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</si>
  <si>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</si>
  <si>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</si>
  <si>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</si>
  <si>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</si>
  <si>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</si>
  <si>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</si>
  <si>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</si>
  <si>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</si>
  <si>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</si>
  <si>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</si>
  <si>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</si>
  <si>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</si>
  <si>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</si>
  <si>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</si>
  <si>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</si>
  <si>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</si>
  <si>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</si>
  <si>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</si>
  <si>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</si>
  <si>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</si>
  <si>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</si>
  <si>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</si>
  <si>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</si>
  <si>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</si>
  <si>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</si>
  <si>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</si>
  <si>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</si>
  <si>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</si>
  <si>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</si>
  <si>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</si>
  <si>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</si>
  <si>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</si>
  <si>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</si>
  <si>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</si>
  <si>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</si>
  <si>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</si>
  <si>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</si>
  <si>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</si>
  <si>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</si>
  <si>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</si>
  <si>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</si>
  <si>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</si>
  <si>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</si>
  <si>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</si>
  <si>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</si>
  <si>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</si>
  <si>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</si>
  <si>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</si>
  <si>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</si>
  <si>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</si>
  <si>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</si>
  <si>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</si>
  <si>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</si>
  <si>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</si>
  <si>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</si>
  <si>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</si>
  <si>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</si>
  <si>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</si>
  <si>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</si>
  <si>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</si>
  <si>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</si>
  <si>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</si>
  <si>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</si>
  <si>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</si>
  <si>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</si>
  <si>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</si>
  <si>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</si>
  <si>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</si>
  <si>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</si>
  <si>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</si>
  <si>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</si>
  <si>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</si>
  <si>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</si>
  <si>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</si>
  <si>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</si>
  <si>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</si>
  <si>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</si>
  <si>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</si>
  <si>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</si>
  <si>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</si>
  <si>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</si>
  <si>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</si>
  <si>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</si>
  <si>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</si>
  <si>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</si>
  <si>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</si>
  <si>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</si>
  <si>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</si>
  <si>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</si>
  <si>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</si>
  <si>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</si>
  <si>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</si>
  <si>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</si>
  <si>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</si>
  <si>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</si>
  <si>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</si>
  <si>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</si>
  <si>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</si>
  <si>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</si>
  <si>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</si>
  <si>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</si>
  <si>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</si>
  <si>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</si>
  <si>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</si>
  <si>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</si>
  <si>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</si>
  <si>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</si>
  <si>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</si>
  <si>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</si>
  <si>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</si>
  <si>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</si>
  <si>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</si>
  <si>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</si>
  <si>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</si>
  <si>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</si>
  <si>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</si>
  <si>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</si>
  <si>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</si>
  <si>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</si>
  <si>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</si>
  <si>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</si>
  <si>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</si>
  <si>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</si>
  <si>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</si>
  <si>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</si>
  <si>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</si>
  <si>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</si>
  <si>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</si>
  <si>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</si>
  <si>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</si>
  <si>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</si>
  <si>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</si>
  <si>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</si>
  <si>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</si>
  <si>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</si>
  <si>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</si>
  <si>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</si>
  <si>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</si>
  <si>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</si>
  <si>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</si>
  <si>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</si>
  <si>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</si>
  <si>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</si>
  <si>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</si>
  <si>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</si>
  <si>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</si>
  <si>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</si>
  <si>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</si>
  <si>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</si>
  <si>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</si>
  <si>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</si>
  <si>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</si>
  <si>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</si>
  <si>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</si>
  <si>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</si>
  <si>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</si>
  <si>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</si>
  <si>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</si>
  <si>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</si>
  <si>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</si>
  <si>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</si>
  <si>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</si>
  <si>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</si>
  <si>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</si>
  <si>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</si>
  <si>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</si>
  <si>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</si>
  <si>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</si>
  <si>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</si>
  <si>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</si>
  <si>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</si>
  <si>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</si>
  <si>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</si>
  <si>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</si>
  <si>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</si>
  <si>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</si>
  <si>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</si>
  <si>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</si>
  <si>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</si>
  <si>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</si>
  <si>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</si>
  <si>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</si>
  <si>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</si>
  <si>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</si>
  <si>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</si>
  <si>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</si>
  <si>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</si>
  <si>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</si>
  <si>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</si>
  <si>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</si>
  <si>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</si>
  <si>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</si>
  <si>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</si>
  <si>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</si>
  <si>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</si>
  <si>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</si>
  <si>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</si>
  <si>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</si>
  <si>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</si>
  <si>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</si>
  <si>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</si>
  <si>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</si>
  <si>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</si>
  <si>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</si>
  <si>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</si>
  <si>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</si>
  <si>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</si>
  <si>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</si>
  <si>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</si>
  <si>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</si>
  <si>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</si>
  <si>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</si>
  <si>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</si>
  <si>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</si>
  <si>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</si>
  <si>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</si>
  <si>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</si>
  <si>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</si>
  <si>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</si>
  <si>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</si>
  <si>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</si>
  <si>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</si>
  <si>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</si>
  <si>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</si>
  <si>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</si>
  <si>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</si>
  <si>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</si>
  <si>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</si>
  <si>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</si>
  <si>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</si>
  <si>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</si>
  <si>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</si>
  <si>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</si>
  <si>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</si>
  <si>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</si>
  <si>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</si>
  <si>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</si>
  <si>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</si>
  <si>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</si>
  <si>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</si>
  <si>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</si>
  <si>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</si>
  <si>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</si>
  <si>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</si>
  <si>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</si>
  <si>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</si>
  <si>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</si>
  <si>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</si>
  <si>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</si>
  <si>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</si>
  <si>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</si>
  <si>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</si>
  <si>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</si>
  <si>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</si>
  <si>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</si>
  <si>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</si>
  <si>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</si>
  <si>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</si>
  <si>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</si>
  <si>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</si>
  <si>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</si>
  <si>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</si>
  <si>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</si>
  <si>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</si>
  <si>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</si>
  <si>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</si>
  <si>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</si>
  <si>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</si>
  <si>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</si>
  <si>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</si>
  <si>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</si>
  <si>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</si>
  <si>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</si>
  <si>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</si>
  <si>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</si>
  <si>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</si>
  <si>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</si>
  <si>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</si>
  <si>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</si>
  <si>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</si>
  <si>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</si>
  <si>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</si>
  <si>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</si>
  <si>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</si>
  <si>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</si>
  <si>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</si>
  <si>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</si>
  <si>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</si>
  <si>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</si>
  <si>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</si>
  <si>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</si>
  <si>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</si>
  <si>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</si>
  <si>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</si>
  <si>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</si>
  <si>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</si>
  <si>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</si>
  <si>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</si>
  <si>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</si>
  <si>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</si>
  <si>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</si>
  <si>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</si>
  <si>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</si>
  <si>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</si>
  <si>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</si>
  <si>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</si>
  <si>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</si>
  <si>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</si>
  <si>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</si>
  <si>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</si>
  <si>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</si>
  <si>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</si>
  <si>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</si>
  <si>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</si>
  <si>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</si>
  <si>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</si>
  <si>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</si>
  <si>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</si>
  <si>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</si>
  <si>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</si>
  <si>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</si>
  <si>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</si>
  <si>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</si>
  <si>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</si>
  <si>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</si>
  <si>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</si>
  <si>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</si>
  <si>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</si>
  <si>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</si>
  <si>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</si>
  <si>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</si>
  <si>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</si>
  <si>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</si>
  <si>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</si>
  <si>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</si>
  <si>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</si>
  <si>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</si>
  <si>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</si>
  <si>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</si>
  <si>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</si>
  <si>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</si>
  <si>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</si>
  <si>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</si>
  <si>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</si>
  <si>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</si>
  <si>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</si>
  <si>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</si>
  <si>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</si>
  <si>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</si>
  <si>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</si>
  <si>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</si>
  <si>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</si>
  <si>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</si>
  <si>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</si>
  <si>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</si>
  <si>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</si>
  <si>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</si>
  <si>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</si>
  <si>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</si>
  <si>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</si>
  <si>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</si>
  <si>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</si>
  <si>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</si>
  <si>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</si>
  <si>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</si>
  <si>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</si>
  <si>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</si>
  <si>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</si>
  <si>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</si>
  <si>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</si>
  <si>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</si>
  <si>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</si>
  <si>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</si>
  <si>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</si>
  <si>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</si>
  <si>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</si>
  <si>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</si>
  <si>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</si>
  <si>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</si>
  <si>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</si>
  <si>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</si>
  <si>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</si>
  <si>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</si>
  <si>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</si>
  <si>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</si>
  <si>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</si>
  <si>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</si>
  <si>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</si>
  <si>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</si>
  <si>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</si>
  <si>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</si>
  <si>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</si>
  <si>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</si>
  <si>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</si>
  <si>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</si>
  <si>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</si>
  <si>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</si>
  <si>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</si>
  <si>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</si>
  <si>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</si>
  <si>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</si>
  <si>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</si>
  <si>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</si>
  <si>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</si>
  <si>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</si>
  <si>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</si>
  <si>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</si>
  <si>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</si>
  <si>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</si>
  <si>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</si>
  <si>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</si>
  <si>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</si>
  <si>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</si>
  <si>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</si>
  <si>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</si>
  <si>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</si>
  <si>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</si>
  <si>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</si>
  <si>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</si>
  <si>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</si>
  <si>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</si>
  <si>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</si>
  <si>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</si>
  <si>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</si>
  <si>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</si>
  <si>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</si>
  <si>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</si>
  <si>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</si>
  <si>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</si>
  <si>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</si>
  <si>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</si>
  <si>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</si>
  <si>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</si>
  <si>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</si>
  <si>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</si>
  <si>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</si>
  <si>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</si>
  <si>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</si>
  <si>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</si>
  <si>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</si>
  <si>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</si>
  <si>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</si>
  <si>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</si>
  <si>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</si>
  <si>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</si>
  <si>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</si>
  <si>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</si>
  <si>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</si>
  <si>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</si>
  <si>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</si>
  <si>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</si>
  <si>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</si>
  <si>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</si>
  <si>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</si>
  <si>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</si>
  <si>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</si>
  <si>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</si>
  <si>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</si>
  <si>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</si>
  <si>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</si>
  <si>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</si>
  <si>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</si>
  <si>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</si>
  <si>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</si>
  <si>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</si>
  <si>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</si>
  <si>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</si>
  <si>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</si>
  <si>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</si>
  <si>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</si>
  <si>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</si>
  <si>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</si>
  <si>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</si>
  <si>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</si>
  <si>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</si>
  <si>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</si>
  <si>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</si>
  <si>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</si>
  <si>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</si>
  <si>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</si>
  <si>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</si>
  <si>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</si>
  <si>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</si>
  <si>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</si>
  <si>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</si>
  <si>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</si>
  <si>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</si>
  <si>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</si>
  <si>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</si>
  <si>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</si>
  <si>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</si>
  <si>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</si>
  <si>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</si>
  <si>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</si>
  <si>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</si>
  <si>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</si>
  <si>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</si>
  <si>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</si>
  <si>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</si>
  <si>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</si>
  <si>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</si>
  <si>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</si>
  <si>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</si>
  <si>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</si>
  <si>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</si>
  <si>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</si>
  <si>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</si>
  <si>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</si>
  <si>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</si>
  <si>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</si>
  <si>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</si>
  <si>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</si>
  <si>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</si>
  <si>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</si>
  <si>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</si>
  <si>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</si>
  <si>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</si>
  <si>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</si>
  <si>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</si>
  <si>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</si>
  <si>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</si>
  <si>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</si>
  <si>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</si>
  <si>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</si>
  <si>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</si>
  <si>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</si>
  <si>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</si>
  <si>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</si>
  <si>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</si>
  <si>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</si>
  <si>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</si>
  <si>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</si>
  <si>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</si>
  <si>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</si>
  <si>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</si>
  <si>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</si>
  <si>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</si>
  <si>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</si>
  <si>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</si>
  <si>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</si>
  <si>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</si>
  <si>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</si>
  <si>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</si>
  <si>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</si>
  <si>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</si>
  <si>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</si>
  <si>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</si>
  <si>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</si>
  <si>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</si>
  <si>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</si>
  <si>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</si>
  <si>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</si>
  <si>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</si>
  <si>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</si>
  <si>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</si>
  <si>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</si>
  <si>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</si>
  <si>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</si>
  <si>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</si>
  <si>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</si>
  <si>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</si>
  <si>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</si>
  <si>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</si>
  <si>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</si>
  <si>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</si>
  <si>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</si>
  <si>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</si>
  <si>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</si>
  <si>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</si>
  <si>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</si>
  <si>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</si>
  <si>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</si>
  <si>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</si>
  <si>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</si>
  <si>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</si>
  <si>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</si>
  <si>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</si>
  <si>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</si>
  <si>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</si>
  <si>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</si>
  <si>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</si>
  <si>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</si>
  <si>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</si>
  <si>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</si>
  <si>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</si>
  <si>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</si>
  <si>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</si>
  <si>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</si>
  <si>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</si>
  <si>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</si>
  <si>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</si>
  <si>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</si>
  <si>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</si>
  <si>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</si>
  <si>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</si>
  <si>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</si>
  <si>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</si>
  <si>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</si>
  <si>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</si>
  <si>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</si>
  <si>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</si>
  <si>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</si>
  <si>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</si>
  <si>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</si>
  <si>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</si>
  <si>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</si>
  <si>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</si>
  <si>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</si>
  <si>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</si>
  <si>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</si>
  <si>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</si>
  <si>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</si>
  <si>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</si>
  <si>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</si>
  <si>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</si>
  <si>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</si>
  <si>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</si>
  <si>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</si>
  <si>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</si>
  <si>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</si>
  <si>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</si>
  <si>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</si>
  <si>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</si>
  <si>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</si>
  <si>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</si>
  <si>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</si>
  <si>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</si>
  <si>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</si>
  <si>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</si>
  <si>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</si>
  <si>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</si>
  <si>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</si>
  <si>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</si>
  <si>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</si>
  <si>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</si>
  <si>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</si>
  <si>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</si>
  <si>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</si>
  <si>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</si>
  <si>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</si>
  <si>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</si>
  <si>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</si>
  <si>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</si>
  <si>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</si>
  <si>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</si>
  <si>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</si>
  <si>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</si>
  <si>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</si>
  <si>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</si>
  <si>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</si>
  <si>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</si>
  <si>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</si>
  <si>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</si>
  <si>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</si>
  <si>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</si>
  <si>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</si>
  <si>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</si>
  <si>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</si>
  <si>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</si>
  <si>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</si>
  <si>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</si>
  <si>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</si>
  <si>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</si>
  <si>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</si>
  <si>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</si>
  <si>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</si>
  <si>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</si>
  <si>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</si>
  <si>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</si>
  <si>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</si>
  <si>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</si>
  <si>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</si>
  <si>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</si>
  <si>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</si>
  <si>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</si>
  <si>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</si>
  <si>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</si>
  <si>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</si>
  <si>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</si>
  <si>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</si>
  <si>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</si>
  <si>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</si>
  <si>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</si>
  <si>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</si>
  <si>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</si>
  <si>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</si>
  <si>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</si>
  <si>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</si>
  <si>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</si>
  <si>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</si>
  <si>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</si>
  <si>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</si>
  <si>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</si>
  <si>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</si>
  <si>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</si>
  <si>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</si>
  <si>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</si>
  <si>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</si>
  <si>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</si>
  <si>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</si>
  <si>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</si>
  <si>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</si>
  <si>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</si>
  <si>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</si>
  <si>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</si>
  <si>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</si>
  <si>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</si>
  <si>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</si>
  <si>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</si>
  <si>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</si>
  <si>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</si>
  <si>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</si>
  <si>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</si>
  <si>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</si>
  <si>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</si>
  <si>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</si>
  <si>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</si>
  <si>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</si>
  <si>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</si>
  <si>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</si>
  <si>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</si>
  <si>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</si>
  <si>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</si>
  <si>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</si>
  <si>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</si>
  <si>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</si>
  <si>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</si>
  <si>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</si>
  <si>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</si>
  <si>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</si>
  <si>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</si>
  <si>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</si>
  <si>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</si>
  <si>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</si>
  <si>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</si>
  <si>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</si>
  <si>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</si>
  <si>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</si>
  <si>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</si>
  <si>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</si>
  <si>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</si>
  <si>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</si>
  <si>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</si>
  <si>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</si>
  <si>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</si>
  <si>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</si>
  <si>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</si>
  <si>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</si>
  <si>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</si>
  <si>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</si>
  <si>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</si>
  <si>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</si>
  <si>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</si>
  <si>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</si>
  <si>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</si>
  <si>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</si>
  <si>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</si>
  <si>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</si>
  <si>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</si>
  <si>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</si>
  <si>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</si>
  <si>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</si>
  <si>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</si>
  <si>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</si>
  <si>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</si>
  <si>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</si>
  <si>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</si>
  <si>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</si>
  <si>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</si>
  <si>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</si>
  <si>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</si>
  <si>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</si>
  <si>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</si>
  <si>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</si>
  <si>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</si>
  <si>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</si>
  <si>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</si>
  <si>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</si>
  <si>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</si>
  <si>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</si>
  <si>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</si>
  <si>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</si>
  <si>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</si>
  <si>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</si>
  <si>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</si>
  <si>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</si>
  <si>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</si>
  <si>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</si>
  <si>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</si>
  <si>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</si>
  <si>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</si>
  <si>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</si>
  <si>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</si>
  <si>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</si>
  <si>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</si>
  <si>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</si>
  <si>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</si>
  <si>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</si>
  <si>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</si>
  <si>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</si>
  <si>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</si>
  <si>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</si>
  <si>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</si>
  <si>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</si>
  <si>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</si>
  <si>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</si>
  <si>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</si>
  <si>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</si>
  <si>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</si>
  <si>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</si>
  <si>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</si>
  <si>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</si>
  <si>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</si>
  <si>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</si>
  <si>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</si>
  <si>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</si>
  <si>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</si>
  <si>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</si>
  <si>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</si>
  <si>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</si>
  <si>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</si>
  <si>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</si>
  <si>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</si>
  <si>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</si>
  <si>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</si>
  <si>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</si>
  <si>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</si>
  <si>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</si>
  <si>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</si>
  <si>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</si>
  <si>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</si>
  <si>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</si>
  <si>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</si>
  <si>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</si>
  <si>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</si>
  <si>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</si>
  <si>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</si>
  <si>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</si>
  <si>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</si>
  <si>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</si>
  <si>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</si>
  <si>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</si>
  <si>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</si>
  <si>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</si>
  <si>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</si>
  <si>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</si>
  <si>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</si>
  <si>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</si>
  <si>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</si>
  <si>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</si>
  <si>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</si>
  <si>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</si>
  <si>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</si>
  <si>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</si>
  <si>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</si>
  <si>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</si>
  <si>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</si>
  <si>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</si>
  <si>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</si>
  <si>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</si>
  <si>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</si>
  <si>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</si>
  <si>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</si>
  <si>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</si>
  <si>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</si>
  <si>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</si>
  <si>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</si>
  <si>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</si>
  <si>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</si>
  <si>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</si>
  <si>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</si>
  <si>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</si>
  <si>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</si>
  <si>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</si>
  <si>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</si>
  <si>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</si>
  <si>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</si>
  <si>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</si>
  <si>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</si>
  <si>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</si>
  <si>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</si>
  <si>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</si>
  <si>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</si>
  <si>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</si>
  <si>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</si>
  <si>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</si>
  <si>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</si>
  <si>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</si>
  <si>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</si>
  <si>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</si>
  <si>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</si>
  <si>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</si>
  <si>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</si>
  <si>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</si>
  <si>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</si>
  <si>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</si>
  <si>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</si>
  <si>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</si>
  <si>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</si>
  <si>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</si>
  <si>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</si>
  <si>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</si>
  <si>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</si>
  <si>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</si>
  <si>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</si>
  <si>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</si>
  <si>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</si>
  <si>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</si>
  <si>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</si>
  <si>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</si>
  <si>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</si>
  <si>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Полное наименование ПОО</t>
  </si>
  <si>
    <r>
      <t xml:space="preserve">Суммарный выпуск 
в </t>
    </r>
    <r>
      <rPr>
        <b/>
        <sz val="18"/>
        <color theme="1"/>
        <rFont val="Times New Roman"/>
        <family val="1"/>
        <charset val="204"/>
      </rPr>
      <t>2022</t>
    </r>
    <r>
      <rPr>
        <sz val="18"/>
        <color theme="1"/>
        <rFont val="Times New Roman"/>
        <family val="1"/>
        <charset val="204"/>
      </rPr>
      <t xml:space="preserve"> </t>
    </r>
    <r>
      <rPr>
        <sz val="12"/>
        <color theme="1"/>
        <rFont val="Times New Roman"/>
        <family val="1"/>
        <charset val="204"/>
      </rPr>
      <t xml:space="preserve">год
(человек)
</t>
    </r>
  </si>
  <si>
    <t>Парфенова Елена Иосифовна</t>
  </si>
  <si>
    <t>Заместитель директора по УПР</t>
  </si>
  <si>
    <t>PU71@rambler.ru</t>
  </si>
  <si>
    <t>Государственное бюджетное профессиональное образовательное учреждение Краснодарского края "Новопокровский многоотраслевой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</si>
</sst>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8"/>
      <color theme="1"/>
      <name val="Times New Roman"/>
      <family val="1"/>
      <charset val="204"/>
    </font>
    <font>
      <sz val="18"/>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49" fontId="5" fillId="0" borderId="8"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xf>
    <xf numFmtId="0" fontId="5" fillId="0" borderId="6" xfId="1" applyFont="1" applyBorder="1" applyAlignment="1">
      <alignment vertical="top" wrapText="1"/>
    </xf>
    <xf numFmtId="1" fontId="5" fillId="0" borderId="6" xfId="1" applyNumberFormat="1" applyFont="1" applyBorder="1" applyAlignment="1">
      <alignment horizontal="center" vertical="center"/>
    </xf>
    <xf numFmtId="0" fontId="5" fillId="0" borderId="6" xfId="1" applyFont="1" applyBorder="1" applyAlignment="1">
      <alignment horizontal="center" vertical="center" wrapText="1"/>
    </xf>
    <xf numFmtId="0" fontId="5" fillId="0" borderId="0" xfId="1" applyFont="1" applyBorder="1" applyAlignment="1">
      <alignment vertical="top" wrapText="1"/>
    </xf>
    <xf numFmtId="0" fontId="15" fillId="0" borderId="1" xfId="2" applyBorder="1" applyAlignment="1">
      <alignment horizontal="center" wrapText="1"/>
    </xf>
    <xf numFmtId="0" fontId="5" fillId="0" borderId="0" xfId="1" applyFont="1" applyBorder="1" applyAlignment="1">
      <alignment horizontal="left" vertical="top" wrapText="1"/>
    </xf>
    <xf numFmtId="0" fontId="9" fillId="0" borderId="1" xfId="1" applyFont="1" applyBorder="1" applyAlignment="1">
      <alignment horizontal="left"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5"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U71@ramble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tabSelected="1" topLeftCell="A37" zoomScale="85" zoomScaleNormal="85" workbookViewId="0">
      <selection activeCell="G19" sqref="A19:XFD19"/>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2" t="s">
        <v>1338</v>
      </c>
    </row>
    <row r="2" spans="1:35" ht="20.25" x14ac:dyDescent="0.3">
      <c r="A2" s="10"/>
    </row>
    <row r="3" spans="1:35" ht="147.75" customHeight="1" x14ac:dyDescent="0.3">
      <c r="A3" s="50" t="s">
        <v>1339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5" spans="1:35" s="3" customFormat="1" ht="42.75" customHeight="1" x14ac:dyDescent="0.25">
      <c r="A5" s="38" t="s">
        <v>1323</v>
      </c>
      <c r="B5" s="38" t="s">
        <v>1324</v>
      </c>
      <c r="C5" s="38" t="s">
        <v>1343</v>
      </c>
      <c r="D5" s="38" t="s">
        <v>1327</v>
      </c>
      <c r="E5" s="38" t="s">
        <v>1325</v>
      </c>
      <c r="F5" s="38" t="s">
        <v>8</v>
      </c>
      <c r="G5" s="38" t="s">
        <v>1326</v>
      </c>
      <c r="H5" s="52" t="s">
        <v>1344</v>
      </c>
      <c r="I5" s="48" t="s">
        <v>1342</v>
      </c>
      <c r="J5" s="49"/>
      <c r="K5" s="49"/>
      <c r="L5" s="49"/>
      <c r="M5" s="49"/>
      <c r="N5" s="49"/>
      <c r="O5" s="49"/>
      <c r="P5" s="49"/>
      <c r="Q5" s="49"/>
      <c r="R5" s="49"/>
      <c r="S5" s="49"/>
      <c r="T5" s="49"/>
      <c r="U5" s="49"/>
      <c r="V5" s="49"/>
      <c r="W5" s="49"/>
      <c r="X5" s="49"/>
      <c r="Y5" s="49"/>
      <c r="Z5" s="49"/>
      <c r="AA5" s="49"/>
      <c r="AB5" s="49"/>
      <c r="AC5" s="49"/>
      <c r="AD5" s="49"/>
      <c r="AE5" s="49"/>
      <c r="AF5" s="49"/>
      <c r="AG5" s="54"/>
      <c r="AH5" s="55" t="s">
        <v>1337</v>
      </c>
      <c r="AI5" s="41" t="s">
        <v>1328</v>
      </c>
    </row>
    <row r="6" spans="1:35" s="3" customFormat="1" ht="51.75" customHeight="1" x14ac:dyDescent="0.25">
      <c r="A6" s="39"/>
      <c r="B6" s="39"/>
      <c r="C6" s="39"/>
      <c r="D6" s="39"/>
      <c r="E6" s="39"/>
      <c r="F6" s="39"/>
      <c r="G6" s="39"/>
      <c r="H6" s="52"/>
      <c r="I6" s="42" t="s">
        <v>9</v>
      </c>
      <c r="J6" s="43"/>
      <c r="K6" s="43"/>
      <c r="L6" s="43"/>
      <c r="M6" s="43"/>
      <c r="N6" s="44"/>
      <c r="O6" s="45" t="s">
        <v>730</v>
      </c>
      <c r="P6" s="46"/>
      <c r="Q6" s="47"/>
      <c r="R6" s="45" t="s">
        <v>735</v>
      </c>
      <c r="S6" s="46"/>
      <c r="T6" s="46"/>
      <c r="U6" s="47"/>
      <c r="V6" s="42" t="s">
        <v>733</v>
      </c>
      <c r="W6" s="43"/>
      <c r="X6" s="43"/>
      <c r="Y6" s="43"/>
      <c r="Z6" s="43"/>
      <c r="AA6" s="44"/>
      <c r="AB6" s="48" t="s">
        <v>1340</v>
      </c>
      <c r="AC6" s="49"/>
      <c r="AD6" s="49"/>
      <c r="AE6" s="49"/>
      <c r="AF6" s="49"/>
      <c r="AG6" s="49"/>
      <c r="AH6" s="55"/>
      <c r="AI6" s="41"/>
    </row>
    <row r="7" spans="1:35" s="4" customFormat="1" ht="255.75" customHeight="1" x14ac:dyDescent="0.25">
      <c r="A7" s="39"/>
      <c r="B7" s="39"/>
      <c r="C7" s="40"/>
      <c r="D7" s="39"/>
      <c r="E7" s="40"/>
      <c r="F7" s="39"/>
      <c r="G7" s="39"/>
      <c r="H7" s="53"/>
      <c r="I7" s="11" t="s">
        <v>1331</v>
      </c>
      <c r="J7" s="18" t="s">
        <v>731</v>
      </c>
      <c r="K7" s="18" t="s">
        <v>737</v>
      </c>
      <c r="L7" s="11" t="s">
        <v>742</v>
      </c>
      <c r="M7" s="12" t="s">
        <v>1332</v>
      </c>
      <c r="N7" s="16" t="s">
        <v>691</v>
      </c>
      <c r="O7" s="15" t="s">
        <v>720</v>
      </c>
      <c r="P7" s="17" t="s">
        <v>726</v>
      </c>
      <c r="Q7" s="16" t="s">
        <v>690</v>
      </c>
      <c r="R7" s="16" t="s">
        <v>740</v>
      </c>
      <c r="S7" s="23" t="s">
        <v>732</v>
      </c>
      <c r="T7" s="23" t="s">
        <v>1333</v>
      </c>
      <c r="U7" s="23" t="s">
        <v>739</v>
      </c>
      <c r="V7" s="16" t="s">
        <v>727</v>
      </c>
      <c r="W7" s="16" t="s">
        <v>724</v>
      </c>
      <c r="X7" s="16" t="s">
        <v>1334</v>
      </c>
      <c r="Y7" s="16" t="s">
        <v>1335</v>
      </c>
      <c r="Z7" s="16" t="s">
        <v>1336</v>
      </c>
      <c r="AA7" s="16" t="s">
        <v>1341</v>
      </c>
      <c r="AB7" s="24" t="s">
        <v>728</v>
      </c>
      <c r="AC7" s="24" t="s">
        <v>741</v>
      </c>
      <c r="AD7" s="24" t="s">
        <v>729</v>
      </c>
      <c r="AE7" s="24" t="s">
        <v>736</v>
      </c>
      <c r="AF7" s="24" t="s">
        <v>738</v>
      </c>
      <c r="AG7" s="24" t="s">
        <v>734</v>
      </c>
      <c r="AH7" s="55"/>
      <c r="AI7" s="41"/>
    </row>
    <row r="8" spans="1:35"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27">
        <v>34</v>
      </c>
      <c r="AI8" s="7" t="s">
        <v>1329</v>
      </c>
    </row>
    <row r="9" spans="1:35" s="4" customFormat="1" ht="141.75" x14ac:dyDescent="0.25">
      <c r="A9" s="25" t="s">
        <v>688</v>
      </c>
      <c r="B9" s="25" t="s">
        <v>621</v>
      </c>
      <c r="C9" s="29" t="s">
        <v>1348</v>
      </c>
      <c r="D9" s="25" t="s">
        <v>31</v>
      </c>
      <c r="E9" s="25" t="str">
        <f>VLOOKUP(D9,'Коды программ'!$A$2:$B$578,2,FALSE)</f>
        <v>Мастер отделочных строительных работ</v>
      </c>
      <c r="F9" s="7" t="s">
        <v>10</v>
      </c>
      <c r="G9" s="19" t="s">
        <v>721</v>
      </c>
      <c r="H9" s="8">
        <v>21</v>
      </c>
      <c r="I9" s="8">
        <v>5</v>
      </c>
      <c r="J9" s="8">
        <v>5</v>
      </c>
      <c r="K9" s="8">
        <v>0</v>
      </c>
      <c r="L9" s="8">
        <v>0</v>
      </c>
      <c r="M9" s="8">
        <v>0</v>
      </c>
      <c r="N9" s="8">
        <v>0</v>
      </c>
      <c r="O9" s="8">
        <v>10</v>
      </c>
      <c r="P9" s="8">
        <v>0</v>
      </c>
      <c r="Q9" s="8">
        <v>0</v>
      </c>
      <c r="R9" s="8">
        <v>6</v>
      </c>
      <c r="S9" s="8">
        <v>0</v>
      </c>
      <c r="T9" s="8">
        <v>0</v>
      </c>
      <c r="U9" s="8">
        <v>0</v>
      </c>
      <c r="V9" s="8">
        <v>0</v>
      </c>
      <c r="W9" s="8">
        <v>0</v>
      </c>
      <c r="X9" s="8">
        <v>0</v>
      </c>
      <c r="Y9" s="8">
        <v>0</v>
      </c>
      <c r="Z9" s="8">
        <v>0</v>
      </c>
      <c r="AA9" s="8">
        <v>0</v>
      </c>
      <c r="AB9" s="8">
        <v>0</v>
      </c>
      <c r="AC9" s="8">
        <v>0</v>
      </c>
      <c r="AD9" s="8">
        <v>0</v>
      </c>
      <c r="AE9" s="8">
        <v>0</v>
      </c>
      <c r="AF9" s="8">
        <v>0</v>
      </c>
      <c r="AG9" s="8">
        <v>0</v>
      </c>
      <c r="AH9" s="8">
        <v>0</v>
      </c>
      <c r="AI9" s="26"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41.75" x14ac:dyDescent="0.25">
      <c r="A10" s="29" t="s">
        <v>688</v>
      </c>
      <c r="B10" s="29" t="s">
        <v>621</v>
      </c>
      <c r="C10" s="29" t="s">
        <v>1348</v>
      </c>
      <c r="D10" s="29" t="s">
        <v>31</v>
      </c>
      <c r="E10" s="25" t="str">
        <f>VLOOKUP(D10,'Коды программ'!$A$2:$B$578,2,FALSE)</f>
        <v>Мастер отделочных строительных работ</v>
      </c>
      <c r="F10" s="7" t="s">
        <v>11</v>
      </c>
      <c r="G10" s="5" t="s">
        <v>722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26" t="str">
        <f t="shared" ref="AI10:AI3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41.75" x14ac:dyDescent="0.25">
      <c r="A11" s="29" t="s">
        <v>688</v>
      </c>
      <c r="B11" s="29" t="s">
        <v>621</v>
      </c>
      <c r="C11" s="29" t="s">
        <v>1348</v>
      </c>
      <c r="D11" s="29" t="s">
        <v>31</v>
      </c>
      <c r="E11" s="25" t="str">
        <f>VLOOKUP(D11,'Коды программ'!$A$2:$B$578,2,FALSE)</f>
        <v>Мастер отделочных строительных работ</v>
      </c>
      <c r="F11" s="7" t="s">
        <v>12</v>
      </c>
      <c r="G11" s="5" t="s">
        <v>723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26" t="str">
        <f t="shared" si="0"/>
        <v>проверка пройдена</v>
      </c>
    </row>
    <row r="12" spans="1:35" s="4" customFormat="1" ht="141.75" x14ac:dyDescent="0.25">
      <c r="A12" s="29" t="s">
        <v>688</v>
      </c>
      <c r="B12" s="29" t="s">
        <v>621</v>
      </c>
      <c r="C12" s="29" t="s">
        <v>1348</v>
      </c>
      <c r="D12" s="29" t="s">
        <v>31</v>
      </c>
      <c r="E12" s="25" t="str">
        <f>VLOOKUP(D12,'Коды программ'!$A$2:$B$578,2,FALSE)</f>
        <v>Мастер отделочных строительных работ</v>
      </c>
      <c r="F12" s="7" t="s">
        <v>13</v>
      </c>
      <c r="G12" s="5" t="s">
        <v>15</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26" t="str">
        <f t="shared" si="0"/>
        <v>проверка пройдена</v>
      </c>
    </row>
    <row r="13" spans="1:35" s="4" customFormat="1" ht="141.75" x14ac:dyDescent="0.25">
      <c r="A13" s="29" t="s">
        <v>688</v>
      </c>
      <c r="B13" s="29" t="s">
        <v>621</v>
      </c>
      <c r="C13" s="29" t="s">
        <v>1348</v>
      </c>
      <c r="D13" s="29" t="s">
        <v>31</v>
      </c>
      <c r="E13" s="28" t="str">
        <f>VLOOKUP(D13,'Коды программ'!$A$2:$B$578,2,FALSE)</f>
        <v>Мастер отделочных строительных работ</v>
      </c>
      <c r="F13" s="30" t="s">
        <v>14</v>
      </c>
      <c r="G13" s="31" t="s">
        <v>18</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3" t="str">
        <f t="shared" si="0"/>
        <v>проверка пройдена</v>
      </c>
    </row>
    <row r="14" spans="1:35" s="4" customFormat="1" ht="162" customHeight="1" x14ac:dyDescent="0.25">
      <c r="A14" s="29" t="s">
        <v>688</v>
      </c>
      <c r="B14" s="29" t="s">
        <v>621</v>
      </c>
      <c r="C14" s="29" t="s">
        <v>1348</v>
      </c>
      <c r="D14" s="29" t="s">
        <v>63</v>
      </c>
      <c r="E14" s="28" t="str">
        <f>VLOOKUP(D14,'Коды программ'!$A$2:$B$578,2,FALSE)</f>
        <v>Мастер по обработке цифровой информации</v>
      </c>
      <c r="F14" s="7" t="s">
        <v>10</v>
      </c>
      <c r="G14" s="19" t="s">
        <v>721</v>
      </c>
      <c r="H14" s="8">
        <v>23</v>
      </c>
      <c r="I14" s="8">
        <v>6</v>
      </c>
      <c r="J14" s="8">
        <v>6</v>
      </c>
      <c r="K14" s="8">
        <v>0</v>
      </c>
      <c r="L14" s="8">
        <v>0</v>
      </c>
      <c r="M14" s="8">
        <v>0</v>
      </c>
      <c r="N14" s="8">
        <v>3</v>
      </c>
      <c r="O14" s="8">
        <v>3</v>
      </c>
      <c r="P14" s="8">
        <v>0</v>
      </c>
      <c r="Q14" s="8">
        <v>2</v>
      </c>
      <c r="R14" s="8">
        <v>9</v>
      </c>
      <c r="S14" s="8">
        <v>0</v>
      </c>
      <c r="T14" s="8">
        <v>0</v>
      </c>
      <c r="U14" s="8">
        <v>0</v>
      </c>
      <c r="V14" s="8">
        <v>0</v>
      </c>
      <c r="W14" s="8">
        <v>0</v>
      </c>
      <c r="X14" s="8">
        <v>0</v>
      </c>
      <c r="Y14" s="8">
        <v>0</v>
      </c>
      <c r="Z14" s="8">
        <v>0</v>
      </c>
      <c r="AA14" s="8">
        <v>0</v>
      </c>
      <c r="AB14" s="8">
        <v>0</v>
      </c>
      <c r="AC14" s="8">
        <v>0</v>
      </c>
      <c r="AD14" s="8">
        <v>0</v>
      </c>
      <c r="AE14" s="8">
        <v>0</v>
      </c>
      <c r="AF14" s="8">
        <v>0</v>
      </c>
      <c r="AG14" s="8">
        <v>0</v>
      </c>
      <c r="AH14" s="8"/>
      <c r="AI14" s="33" t="str">
        <f t="shared" si="0"/>
        <v>проверка пройдена</v>
      </c>
    </row>
    <row r="15" spans="1:35" s="4" customFormat="1" ht="162" customHeight="1" x14ac:dyDescent="0.25">
      <c r="A15" s="29" t="s">
        <v>688</v>
      </c>
      <c r="B15" s="29" t="s">
        <v>621</v>
      </c>
      <c r="C15" s="29" t="s">
        <v>1348</v>
      </c>
      <c r="D15" s="29" t="s">
        <v>63</v>
      </c>
      <c r="E15" s="28" t="str">
        <f>VLOOKUP(D15,'Коды программ'!$A$2:$B$578,2,FALSE)</f>
        <v>Мастер по обработке цифровой информации</v>
      </c>
      <c r="F15" s="7" t="s">
        <v>11</v>
      </c>
      <c r="G15" s="5" t="s">
        <v>722</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t="str">
        <f t="shared" si="0"/>
        <v>проверка пройдена</v>
      </c>
    </row>
    <row r="16" spans="1:35" s="4" customFormat="1" ht="162" customHeight="1" x14ac:dyDescent="0.25">
      <c r="A16" s="29" t="s">
        <v>688</v>
      </c>
      <c r="B16" s="29" t="s">
        <v>621</v>
      </c>
      <c r="C16" s="29" t="s">
        <v>1348</v>
      </c>
      <c r="D16" s="29" t="s">
        <v>63</v>
      </c>
      <c r="E16" s="28" t="str">
        <f>VLOOKUP(D16,'Коды программ'!$A$2:$B$578,2,FALSE)</f>
        <v>Мастер по обработке цифровой информации</v>
      </c>
      <c r="F16" s="7" t="s">
        <v>12</v>
      </c>
      <c r="G16" s="5" t="s">
        <v>723</v>
      </c>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t="str">
        <f t="shared" si="0"/>
        <v>проверка пройдена</v>
      </c>
    </row>
    <row r="17" spans="1:35" s="4" customFormat="1" ht="162" customHeight="1" x14ac:dyDescent="0.25">
      <c r="A17" s="29" t="s">
        <v>688</v>
      </c>
      <c r="B17" s="29" t="s">
        <v>621</v>
      </c>
      <c r="C17" s="29" t="s">
        <v>1348</v>
      </c>
      <c r="D17" s="29" t="s">
        <v>63</v>
      </c>
      <c r="E17" s="28" t="str">
        <f>VLOOKUP(D17,'Коды программ'!$A$2:$B$578,2,FALSE)</f>
        <v>Мастер по обработке цифровой информации</v>
      </c>
      <c r="F17" s="7" t="s">
        <v>13</v>
      </c>
      <c r="G17" s="5" t="s">
        <v>15</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t="str">
        <f t="shared" si="0"/>
        <v>проверка пройдена</v>
      </c>
    </row>
    <row r="18" spans="1:35" s="4" customFormat="1" ht="162" customHeight="1" x14ac:dyDescent="0.25">
      <c r="A18" s="29" t="s">
        <v>688</v>
      </c>
      <c r="B18" s="29" t="s">
        <v>621</v>
      </c>
      <c r="C18" s="29" t="s">
        <v>1348</v>
      </c>
      <c r="D18" s="29" t="s">
        <v>63</v>
      </c>
      <c r="E18" s="28" t="str">
        <f>VLOOKUP(D18,'Коды программ'!$A$2:$B$578,2,FALSE)</f>
        <v>Мастер по обработке цифровой информации</v>
      </c>
      <c r="F18" s="30" t="s">
        <v>14</v>
      </c>
      <c r="G18" s="31" t="s">
        <v>18</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t="str">
        <f t="shared" si="0"/>
        <v>проверка пройдена</v>
      </c>
    </row>
    <row r="19" spans="1:35" s="4" customFormat="1" ht="162" customHeight="1" x14ac:dyDescent="0.25">
      <c r="A19" s="29" t="s">
        <v>688</v>
      </c>
      <c r="B19" s="29" t="s">
        <v>621</v>
      </c>
      <c r="C19" s="29" t="s">
        <v>1348</v>
      </c>
      <c r="D19" s="29" t="s">
        <v>156</v>
      </c>
      <c r="E19" s="28" t="str">
        <f>VLOOKUP(D19,'Коды программ'!$A$2:$B$578,2,FALSE)</f>
        <v>Сварщик (ручной и частично механизированной сварки (наплавки)</v>
      </c>
      <c r="F19" s="7" t="s">
        <v>10</v>
      </c>
      <c r="G19" s="19" t="s">
        <v>721</v>
      </c>
      <c r="H19" s="8">
        <v>25</v>
      </c>
      <c r="I19" s="8">
        <v>6</v>
      </c>
      <c r="J19" s="8">
        <v>6</v>
      </c>
      <c r="K19" s="8">
        <v>0</v>
      </c>
      <c r="L19" s="8">
        <v>0</v>
      </c>
      <c r="M19" s="8">
        <v>0</v>
      </c>
      <c r="N19" s="8">
        <v>6</v>
      </c>
      <c r="O19" s="8">
        <v>13</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33" t="str">
        <f t="shared" si="0"/>
        <v>проверка пройдена</v>
      </c>
    </row>
    <row r="20" spans="1:35" s="4" customFormat="1" ht="162" customHeight="1" x14ac:dyDescent="0.25">
      <c r="A20" s="29" t="s">
        <v>688</v>
      </c>
      <c r="B20" s="29" t="s">
        <v>621</v>
      </c>
      <c r="C20" s="29" t="s">
        <v>1348</v>
      </c>
      <c r="D20" s="29" t="s">
        <v>156</v>
      </c>
      <c r="E20" s="28" t="str">
        <f>VLOOKUP(D20,'Коды программ'!$A$2:$B$578,2,FALSE)</f>
        <v>Сварщик (ручной и частично механизированной сварки (наплавки)</v>
      </c>
      <c r="F20" s="7" t="s">
        <v>11</v>
      </c>
      <c r="G20" s="5" t="s">
        <v>722</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3" t="str">
        <f t="shared" si="0"/>
        <v>проверка пройдена</v>
      </c>
    </row>
    <row r="21" spans="1:35" s="4" customFormat="1" ht="162" customHeight="1" x14ac:dyDescent="0.25">
      <c r="A21" s="29" t="s">
        <v>688</v>
      </c>
      <c r="B21" s="29" t="s">
        <v>621</v>
      </c>
      <c r="C21" s="29" t="s">
        <v>1348</v>
      </c>
      <c r="D21" s="29" t="s">
        <v>156</v>
      </c>
      <c r="E21" s="28" t="str">
        <f>VLOOKUP(D21,'Коды программ'!$A$2:$B$578,2,FALSE)</f>
        <v>Сварщик (ручной и частично механизированной сварки (наплавки)</v>
      </c>
      <c r="F21" s="7" t="s">
        <v>12</v>
      </c>
      <c r="G21" s="5" t="s">
        <v>723</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3" t="str">
        <f t="shared" si="0"/>
        <v>проверка пройдена</v>
      </c>
    </row>
    <row r="22" spans="1:35" s="4" customFormat="1" ht="162" customHeight="1" x14ac:dyDescent="0.25">
      <c r="A22" s="29" t="s">
        <v>688</v>
      </c>
      <c r="B22" s="29" t="s">
        <v>621</v>
      </c>
      <c r="C22" s="29" t="s">
        <v>1348</v>
      </c>
      <c r="D22" s="29" t="s">
        <v>156</v>
      </c>
      <c r="E22" s="28" t="str">
        <f>VLOOKUP(D22,'Коды программ'!$A$2:$B$578,2,FALSE)</f>
        <v>Сварщик (ручной и частично механизированной сварки (наплавки)</v>
      </c>
      <c r="F22" s="7" t="s">
        <v>13</v>
      </c>
      <c r="G22" s="5" t="s">
        <v>15</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t="str">
        <f t="shared" si="0"/>
        <v>проверка пройдена</v>
      </c>
    </row>
    <row r="23" spans="1:35" s="4" customFormat="1" ht="162" customHeight="1" x14ac:dyDescent="0.25">
      <c r="A23" s="29" t="s">
        <v>688</v>
      </c>
      <c r="B23" s="29" t="s">
        <v>621</v>
      </c>
      <c r="C23" s="29" t="s">
        <v>1348</v>
      </c>
      <c r="D23" s="29" t="s">
        <v>156</v>
      </c>
      <c r="E23" s="28" t="str">
        <f>VLOOKUP(D23,'Коды программ'!$A$2:$B$578,2,FALSE)</f>
        <v>Сварщик (ручной и частично механизированной сварки (наплавки)</v>
      </c>
      <c r="F23" s="30" t="s">
        <v>14</v>
      </c>
      <c r="G23" s="31" t="s">
        <v>18</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3" t="str">
        <f t="shared" si="0"/>
        <v>проверка пройдена</v>
      </c>
    </row>
    <row r="24" spans="1:35" s="4" customFormat="1" ht="162" customHeight="1" x14ac:dyDescent="0.25">
      <c r="A24" s="29" t="s">
        <v>688</v>
      </c>
      <c r="B24" s="29" t="s">
        <v>621</v>
      </c>
      <c r="C24" s="29" t="s">
        <v>1348</v>
      </c>
      <c r="D24" s="29" t="s">
        <v>252</v>
      </c>
      <c r="E24" s="28" t="str">
        <f>VLOOKUP(D24,'Коды программ'!$A$2:$B$578,2,FALSE)</f>
        <v>Пекарь</v>
      </c>
      <c r="F24" s="7" t="s">
        <v>10</v>
      </c>
      <c r="G24" s="19" t="s">
        <v>721</v>
      </c>
      <c r="H24" s="8">
        <v>25</v>
      </c>
      <c r="I24" s="8">
        <v>5</v>
      </c>
      <c r="J24" s="8">
        <v>5</v>
      </c>
      <c r="K24" s="8">
        <v>0</v>
      </c>
      <c r="L24" s="8">
        <v>0</v>
      </c>
      <c r="M24" s="8">
        <v>0</v>
      </c>
      <c r="N24" s="8">
        <v>0</v>
      </c>
      <c r="O24" s="8">
        <v>1</v>
      </c>
      <c r="P24" s="8">
        <v>0</v>
      </c>
      <c r="Q24" s="8">
        <v>2</v>
      </c>
      <c r="R24" s="8">
        <v>16</v>
      </c>
      <c r="S24" s="8">
        <v>0</v>
      </c>
      <c r="T24" s="8">
        <v>0</v>
      </c>
      <c r="U24" s="8">
        <v>0</v>
      </c>
      <c r="V24" s="8">
        <v>1</v>
      </c>
      <c r="W24" s="8">
        <v>0</v>
      </c>
      <c r="X24" s="8">
        <v>0</v>
      </c>
      <c r="Y24" s="8">
        <v>0</v>
      </c>
      <c r="Z24" s="8">
        <v>0</v>
      </c>
      <c r="AA24" s="8">
        <v>0</v>
      </c>
      <c r="AB24" s="8">
        <v>0</v>
      </c>
      <c r="AC24" s="8">
        <v>0</v>
      </c>
      <c r="AD24" s="8">
        <v>0</v>
      </c>
      <c r="AE24" s="8">
        <v>0</v>
      </c>
      <c r="AF24" s="8">
        <v>0</v>
      </c>
      <c r="AG24" s="8">
        <v>0</v>
      </c>
      <c r="AH24" s="8">
        <v>0</v>
      </c>
      <c r="AI24" s="33" t="str">
        <f t="shared" si="0"/>
        <v>проверка пройдена</v>
      </c>
    </row>
    <row r="25" spans="1:35" s="4" customFormat="1" ht="162" customHeight="1" x14ac:dyDescent="0.25">
      <c r="A25" s="29" t="s">
        <v>688</v>
      </c>
      <c r="B25" s="29" t="s">
        <v>621</v>
      </c>
      <c r="C25" s="29" t="s">
        <v>1348</v>
      </c>
      <c r="D25" s="29" t="s">
        <v>252</v>
      </c>
      <c r="E25" s="28" t="str">
        <f>VLOOKUP(D25,'Коды программ'!$A$2:$B$578,2,FALSE)</f>
        <v>Пекарь</v>
      </c>
      <c r="F25" s="7" t="s">
        <v>11</v>
      </c>
      <c r="G25" s="5" t="s">
        <v>722</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t="str">
        <f t="shared" si="0"/>
        <v>проверка пройдена</v>
      </c>
    </row>
    <row r="26" spans="1:35" s="4" customFormat="1" ht="162" customHeight="1" x14ac:dyDescent="0.25">
      <c r="A26" s="29" t="s">
        <v>688</v>
      </c>
      <c r="B26" s="29" t="s">
        <v>621</v>
      </c>
      <c r="C26" s="29" t="s">
        <v>1348</v>
      </c>
      <c r="D26" s="29" t="s">
        <v>252</v>
      </c>
      <c r="E26" s="28" t="str">
        <f>VLOOKUP(D26,'Коды программ'!$A$2:$B$578,2,FALSE)</f>
        <v>Пекарь</v>
      </c>
      <c r="F26" s="7" t="s">
        <v>12</v>
      </c>
      <c r="G26" s="5" t="s">
        <v>723</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3" t="str">
        <f t="shared" si="0"/>
        <v>проверка пройдена</v>
      </c>
    </row>
    <row r="27" spans="1:35" s="4" customFormat="1" ht="162" customHeight="1" x14ac:dyDescent="0.25">
      <c r="A27" s="29" t="s">
        <v>688</v>
      </c>
      <c r="B27" s="29" t="s">
        <v>621</v>
      </c>
      <c r="C27" s="29" t="s">
        <v>1348</v>
      </c>
      <c r="D27" s="29" t="s">
        <v>252</v>
      </c>
      <c r="E27" s="28" t="str">
        <f>VLOOKUP(D27,'Коды программ'!$A$2:$B$578,2,FALSE)</f>
        <v>Пекарь</v>
      </c>
      <c r="F27" s="7" t="s">
        <v>13</v>
      </c>
      <c r="G27" s="5" t="s">
        <v>15</v>
      </c>
      <c r="H27" s="32">
        <v>2</v>
      </c>
      <c r="I27" s="32">
        <v>0</v>
      </c>
      <c r="J27" s="32">
        <v>0</v>
      </c>
      <c r="K27" s="32">
        <v>0</v>
      </c>
      <c r="L27" s="32">
        <v>0</v>
      </c>
      <c r="M27" s="32">
        <v>0</v>
      </c>
      <c r="N27" s="32">
        <v>0</v>
      </c>
      <c r="O27" s="32">
        <v>0</v>
      </c>
      <c r="P27" s="32">
        <v>0</v>
      </c>
      <c r="Q27" s="32">
        <v>0</v>
      </c>
      <c r="R27" s="32">
        <v>1</v>
      </c>
      <c r="S27" s="32">
        <v>0</v>
      </c>
      <c r="T27" s="32">
        <v>0</v>
      </c>
      <c r="U27" s="32">
        <v>0</v>
      </c>
      <c r="V27" s="32">
        <v>1</v>
      </c>
      <c r="W27" s="32">
        <v>0</v>
      </c>
      <c r="X27" s="32">
        <v>0</v>
      </c>
      <c r="Y27" s="32">
        <v>0</v>
      </c>
      <c r="Z27" s="32">
        <v>0</v>
      </c>
      <c r="AA27" s="32">
        <v>0</v>
      </c>
      <c r="AB27" s="32">
        <v>0</v>
      </c>
      <c r="AC27" s="32">
        <v>0</v>
      </c>
      <c r="AD27" s="32">
        <v>0</v>
      </c>
      <c r="AE27" s="32">
        <v>0</v>
      </c>
      <c r="AF27" s="32">
        <v>0</v>
      </c>
      <c r="AG27" s="32">
        <v>0</v>
      </c>
      <c r="AH27" s="32">
        <v>0</v>
      </c>
      <c r="AI27" s="33" t="str">
        <f t="shared" si="0"/>
        <v>проверка пройдена</v>
      </c>
    </row>
    <row r="28" spans="1:35" s="4" customFormat="1" ht="162" customHeight="1" x14ac:dyDescent="0.25">
      <c r="A28" s="29" t="s">
        <v>688</v>
      </c>
      <c r="B28" s="29" t="s">
        <v>621</v>
      </c>
      <c r="C28" s="29" t="s">
        <v>1348</v>
      </c>
      <c r="D28" s="29" t="s">
        <v>252</v>
      </c>
      <c r="E28" s="28" t="str">
        <f>VLOOKUP(D28,'Коды программ'!$A$2:$B$578,2,FALSE)</f>
        <v>Пекарь</v>
      </c>
      <c r="F28" s="30" t="s">
        <v>14</v>
      </c>
      <c r="G28" s="31" t="s">
        <v>18</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3" t="str">
        <f t="shared" si="0"/>
        <v>проверка пройдена</v>
      </c>
    </row>
    <row r="29" spans="1:35" s="4" customFormat="1" ht="162" customHeight="1" x14ac:dyDescent="0.25">
      <c r="A29" s="29" t="s">
        <v>688</v>
      </c>
      <c r="B29" s="29" t="s">
        <v>621</v>
      </c>
      <c r="C29" s="29" t="s">
        <v>1348</v>
      </c>
      <c r="D29" s="29" t="s">
        <v>459</v>
      </c>
      <c r="E29" s="28" t="str">
        <f>VLOOKUP(D29,'Коды программ'!$A$2:$B$578,2,FALSE)</f>
        <v>Тракторист-машинист сельскохозяйственного производства</v>
      </c>
      <c r="F29" s="7" t="s">
        <v>10</v>
      </c>
      <c r="G29" s="19" t="s">
        <v>721</v>
      </c>
      <c r="H29" s="8">
        <v>25</v>
      </c>
      <c r="I29" s="8">
        <v>3</v>
      </c>
      <c r="J29" s="8">
        <v>3</v>
      </c>
      <c r="K29" s="8">
        <v>0</v>
      </c>
      <c r="L29" s="8">
        <v>0</v>
      </c>
      <c r="M29" s="8">
        <v>0</v>
      </c>
      <c r="N29" s="8">
        <v>6</v>
      </c>
      <c r="O29" s="8">
        <v>14</v>
      </c>
      <c r="P29" s="8">
        <v>0</v>
      </c>
      <c r="Q29" s="8">
        <v>0</v>
      </c>
      <c r="R29" s="8">
        <v>2</v>
      </c>
      <c r="S29" s="8">
        <v>0</v>
      </c>
      <c r="T29" s="8">
        <v>0</v>
      </c>
      <c r="U29" s="8">
        <v>0</v>
      </c>
      <c r="V29" s="8">
        <v>0</v>
      </c>
      <c r="W29" s="8">
        <v>0</v>
      </c>
      <c r="X29" s="8">
        <v>0</v>
      </c>
      <c r="Y29" s="8">
        <v>0</v>
      </c>
      <c r="Z29" s="8">
        <v>0</v>
      </c>
      <c r="AA29" s="8">
        <v>0</v>
      </c>
      <c r="AB29" s="8">
        <v>0</v>
      </c>
      <c r="AC29" s="8">
        <v>0</v>
      </c>
      <c r="AD29" s="8">
        <v>0</v>
      </c>
      <c r="AE29" s="8">
        <v>0</v>
      </c>
      <c r="AF29" s="8">
        <v>0</v>
      </c>
      <c r="AG29" s="8">
        <v>0</v>
      </c>
      <c r="AH29" s="8">
        <v>0</v>
      </c>
      <c r="AI29" s="33" t="str">
        <f t="shared" si="0"/>
        <v>проверка пройдена</v>
      </c>
    </row>
    <row r="30" spans="1:35" s="4" customFormat="1" ht="162" customHeight="1" x14ac:dyDescent="0.25">
      <c r="A30" s="29" t="s">
        <v>688</v>
      </c>
      <c r="B30" s="29" t="s">
        <v>621</v>
      </c>
      <c r="C30" s="29" t="s">
        <v>1348</v>
      </c>
      <c r="D30" s="29" t="s">
        <v>459</v>
      </c>
      <c r="E30" s="28" t="str">
        <f>VLOOKUP(D30,'Коды программ'!$A$2:$B$578,2,FALSE)</f>
        <v>Тракторист-машинист сельскохозяйственного производства</v>
      </c>
      <c r="F30" s="7" t="s">
        <v>11</v>
      </c>
      <c r="G30" s="5" t="s">
        <v>722</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t="str">
        <f t="shared" si="0"/>
        <v>проверка пройдена</v>
      </c>
    </row>
    <row r="31" spans="1:35" s="4" customFormat="1" ht="162" customHeight="1" x14ac:dyDescent="0.25">
      <c r="A31" s="29" t="s">
        <v>688</v>
      </c>
      <c r="B31" s="29" t="s">
        <v>621</v>
      </c>
      <c r="C31" s="29" t="s">
        <v>1348</v>
      </c>
      <c r="D31" s="29" t="s">
        <v>459</v>
      </c>
      <c r="E31" s="28" t="str">
        <f>VLOOKUP(D31,'Коды программ'!$A$2:$B$578,2,FALSE)</f>
        <v>Тракторист-машинист сельскохозяйственного производства</v>
      </c>
      <c r="F31" s="7" t="s">
        <v>12</v>
      </c>
      <c r="G31" s="5" t="s">
        <v>723</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3" t="str">
        <f t="shared" si="0"/>
        <v>проверка пройдена</v>
      </c>
    </row>
    <row r="32" spans="1:35" s="4" customFormat="1" ht="162" customHeight="1" x14ac:dyDescent="0.25">
      <c r="A32" s="29" t="s">
        <v>688</v>
      </c>
      <c r="B32" s="29" t="s">
        <v>621</v>
      </c>
      <c r="C32" s="29" t="s">
        <v>1348</v>
      </c>
      <c r="D32" s="29" t="s">
        <v>459</v>
      </c>
      <c r="E32" s="28" t="str">
        <f>VLOOKUP(D32,'Коды программ'!$A$2:$B$578,2,FALSE)</f>
        <v>Тракторист-машинист сельскохозяйственного производства</v>
      </c>
      <c r="F32" s="7" t="s">
        <v>13</v>
      </c>
      <c r="G32" s="5" t="s">
        <v>15</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3" t="str">
        <f t="shared" si="0"/>
        <v>проверка пройдена</v>
      </c>
    </row>
    <row r="33" spans="1:35" s="27" customFormat="1" ht="162" customHeight="1" x14ac:dyDescent="0.25">
      <c r="A33" s="29" t="s">
        <v>688</v>
      </c>
      <c r="B33" s="29" t="s">
        <v>621</v>
      </c>
      <c r="C33" s="29" t="s">
        <v>1348</v>
      </c>
      <c r="D33" s="29" t="s">
        <v>459</v>
      </c>
      <c r="E33" s="28" t="str">
        <f>VLOOKUP(D33,'Коды программ'!$A$2:$B$578,2,FALSE)</f>
        <v>Тракторист-машинист сельскохозяйственного производства</v>
      </c>
      <c r="F33" s="7" t="s">
        <v>14</v>
      </c>
      <c r="G33" s="5" t="s">
        <v>18</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33" t="str">
        <f t="shared" si="0"/>
        <v>проверка пройдена</v>
      </c>
    </row>
    <row r="34" spans="1:35" ht="64.5" customHeight="1" x14ac:dyDescent="0.3">
      <c r="A34" s="36" t="s">
        <v>725</v>
      </c>
      <c r="B34" s="36"/>
      <c r="C34" s="36"/>
      <c r="D34" s="36"/>
      <c r="E34" s="36"/>
      <c r="F34" s="36"/>
      <c r="G34" s="36"/>
      <c r="H34" s="34"/>
      <c r="I34" s="34"/>
      <c r="J34" s="34"/>
      <c r="K34" s="34"/>
      <c r="L34" s="34"/>
      <c r="M34" s="34"/>
      <c r="N34" s="34"/>
      <c r="O34" s="34"/>
      <c r="P34" s="34"/>
      <c r="Q34" s="34"/>
      <c r="R34" s="34"/>
      <c r="S34" s="34"/>
      <c r="T34" s="34"/>
      <c r="U34" s="34"/>
      <c r="V34" s="34"/>
      <c r="W34" s="34"/>
      <c r="X34" s="13"/>
      <c r="Y34" s="13"/>
      <c r="Z34" s="13"/>
      <c r="AA34" s="13"/>
      <c r="AB34" s="13"/>
      <c r="AC34" s="13"/>
      <c r="AD34" s="13"/>
      <c r="AE34" s="13"/>
      <c r="AF34" s="13"/>
      <c r="AG34" s="13"/>
      <c r="AH34" s="6"/>
      <c r="AI34" s="33"/>
    </row>
    <row r="35" spans="1:35" x14ac:dyDescent="0.3">
      <c r="AI35" s="33"/>
    </row>
    <row r="36" spans="1:35" ht="114" customHeight="1" x14ac:dyDescent="0.3">
      <c r="A36" s="37" t="s">
        <v>1330</v>
      </c>
      <c r="B36" s="37"/>
      <c r="C36" s="37"/>
      <c r="D36" s="37"/>
      <c r="E36" s="37"/>
      <c r="AI36" s="33"/>
    </row>
    <row r="37" spans="1:35" ht="40.5" x14ac:dyDescent="0.3">
      <c r="A37" s="20" t="s">
        <v>1319</v>
      </c>
      <c r="B37" s="20" t="s">
        <v>1320</v>
      </c>
      <c r="C37" s="20"/>
      <c r="D37" s="20" t="s">
        <v>1321</v>
      </c>
      <c r="E37" s="20" t="s">
        <v>1322</v>
      </c>
      <c r="L37" s="14"/>
    </row>
    <row r="38" spans="1:35" ht="57.75" customHeight="1" x14ac:dyDescent="0.3">
      <c r="A38" s="21" t="s">
        <v>1345</v>
      </c>
      <c r="B38" s="21" t="s">
        <v>1346</v>
      </c>
      <c r="C38" s="21"/>
      <c r="D38" s="35" t="s">
        <v>1347</v>
      </c>
      <c r="E38" s="21">
        <v>89284083439</v>
      </c>
    </row>
  </sheetData>
  <mergeCells count="19">
    <mergeCell ref="A3:AH3"/>
    <mergeCell ref="A5:A7"/>
    <mergeCell ref="B5:B7"/>
    <mergeCell ref="D5:D7"/>
    <mergeCell ref="E5:E7"/>
    <mergeCell ref="F5:F7"/>
    <mergeCell ref="G5:G7"/>
    <mergeCell ref="H5:H7"/>
    <mergeCell ref="I5:AG5"/>
    <mergeCell ref="AH5:AH7"/>
    <mergeCell ref="A34:G34"/>
    <mergeCell ref="A36:E36"/>
    <mergeCell ref="C5:C7"/>
    <mergeCell ref="AI5:AI7"/>
    <mergeCell ref="I6:N6"/>
    <mergeCell ref="O6:Q6"/>
    <mergeCell ref="R6:U6"/>
    <mergeCell ref="V6:AA6"/>
    <mergeCell ref="AB6:AG6"/>
  </mergeCells>
  <hyperlinks>
    <hyperlink ref="D38"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A9:A33</xm:sqref>
        </x14:dataValidation>
        <x14:dataValidation type="list" allowBlank="1" showInputMessage="1" showErrorMessage="1">
          <x14:formula1>
            <xm:f>'Коды программ'!$G$2:$G$86</xm:f>
          </x14:formula1>
          <xm:sqref>B9:B33</xm:sqref>
        </x14:dataValidation>
        <x14:dataValidation type="list" allowBlank="1" showInputMessage="1" showErrorMessage="1">
          <x14:formula1>
            <xm:f>'Коды программ'!$A$2:$A$578</xm:f>
          </x14:formula1>
          <xm:sqref>D9:D33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2</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2023-04-06T06:23:22Z</dcterms:modified>
</cp:coreProperties>
</file>